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6390" windowWidth="28830" windowHeight="6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15" i="1" l="1"/>
  <c r="A116" i="1"/>
  <c r="B116" i="1"/>
  <c r="L206" i="1" l="1"/>
  <c r="J206" i="1"/>
  <c r="A104" i="1"/>
  <c r="F206" i="1" l="1"/>
  <c r="I206" i="1"/>
  <c r="H206" i="1"/>
  <c r="G206" i="1"/>
  <c r="B205" i="1"/>
  <c r="A205" i="1"/>
  <c r="L204" i="1"/>
  <c r="J204" i="1"/>
  <c r="I204" i="1"/>
  <c r="H204" i="1"/>
  <c r="G204" i="1"/>
  <c r="F204" i="1"/>
  <c r="B195" i="1"/>
  <c r="A195" i="1"/>
  <c r="L194" i="1"/>
  <c r="L205" i="1" s="1"/>
  <c r="J194" i="1"/>
  <c r="I194" i="1"/>
  <c r="I205" i="1" s="1"/>
  <c r="H194" i="1"/>
  <c r="H205" i="1" s="1"/>
  <c r="G194" i="1"/>
  <c r="F194" i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H175" i="1"/>
  <c r="H186" i="1" s="1"/>
  <c r="G175" i="1"/>
  <c r="F175" i="1"/>
  <c r="F186" i="1" s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H154" i="1"/>
  <c r="H165" i="1" s="1"/>
  <c r="G154" i="1"/>
  <c r="G165" i="1" s="1"/>
  <c r="F154" i="1"/>
  <c r="F165" i="1" s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H134" i="1"/>
  <c r="H145" i="1" s="1"/>
  <c r="G134" i="1"/>
  <c r="F134" i="1"/>
  <c r="F145" i="1" s="1"/>
  <c r="B126" i="1"/>
  <c r="A126" i="1"/>
  <c r="L125" i="1"/>
  <c r="J125" i="1"/>
  <c r="I125" i="1"/>
  <c r="H125" i="1"/>
  <c r="G125" i="1"/>
  <c r="F125" i="1"/>
  <c r="L115" i="1"/>
  <c r="J115" i="1"/>
  <c r="I115" i="1"/>
  <c r="H115" i="1"/>
  <c r="G115" i="1"/>
  <c r="L103" i="1"/>
  <c r="J103" i="1"/>
  <c r="I103" i="1"/>
  <c r="H103" i="1"/>
  <c r="G103" i="1"/>
  <c r="F103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H33" i="1"/>
  <c r="H44" i="1" s="1"/>
  <c r="G33" i="1"/>
  <c r="F33" i="1"/>
  <c r="F44" i="1" s="1"/>
  <c r="B25" i="1"/>
  <c r="A25" i="1"/>
  <c r="L24" i="1"/>
  <c r="H25" i="1"/>
  <c r="G25" i="1"/>
  <c r="F24" i="1"/>
  <c r="B15" i="1"/>
  <c r="A15" i="1"/>
  <c r="L14" i="1"/>
  <c r="L25" i="1" s="1"/>
  <c r="J25" i="1"/>
  <c r="F14" i="1"/>
  <c r="J205" i="1" l="1"/>
  <c r="G205" i="1"/>
  <c r="I186" i="1"/>
  <c r="I165" i="1"/>
  <c r="I145" i="1"/>
  <c r="I44" i="1"/>
  <c r="G186" i="1"/>
  <c r="G145" i="1"/>
  <c r="I64" i="1"/>
  <c r="G44" i="1"/>
  <c r="I25" i="1"/>
  <c r="F25" i="1"/>
  <c r="F84" i="1"/>
  <c r="F104" i="1"/>
  <c r="J84" i="1"/>
  <c r="J104" i="1"/>
  <c r="G84" i="1"/>
  <c r="G104" i="1"/>
  <c r="L84" i="1"/>
  <c r="L104" i="1"/>
  <c r="H84" i="1"/>
  <c r="H104" i="1"/>
  <c r="I84" i="1"/>
  <c r="I104" i="1"/>
  <c r="F205" i="1"/>
  <c r="H126" i="1"/>
  <c r="I126" i="1"/>
  <c r="F126" i="1"/>
  <c r="J126" i="1"/>
  <c r="G126" i="1"/>
  <c r="L126" i="1"/>
</calcChain>
</file>

<file path=xl/sharedStrings.xml><?xml version="1.0" encoding="utf-8"?>
<sst xmlns="http://schemas.openxmlformats.org/spreadsheetml/2006/main" count="321" uniqueCount="86">
  <si>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</si>
  <si>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</si>
  <si>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</si>
  <si>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</si>
  <si>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</si>
  <si>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</si>
  <si>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</si>
  <si>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</si>
  <si>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</si>
  <si>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</si>
  <si>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</si>
  <si>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</si>
  <si>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</si>
  <si>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</si>
  <si>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</si>
  <si>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</si>
  <si>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</si>
  <si>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</si>
  <si>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</si>
  <si>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</si>
  <si>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</si>
  <si>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</si>
  <si>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</si>
  <si>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</si>
  <si>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</si>
  <si>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</si>
  <si>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</si>
  <si>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</si>
  <si>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</si>
  <si>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</si>
  <si>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</si>
  <si>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</si>
  <si>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</si>
  <si>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</si>
  <si>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</si>
  <si>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</si>
  <si>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</si>
  <si>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</si>
  <si>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</si>
  <si>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"Кардоновская СОШ"</t>
  </si>
  <si>
    <t>Абакаров Б.Г.</t>
  </si>
  <si>
    <t>директор школы</t>
  </si>
  <si>
    <t>Плов с курицей</t>
  </si>
  <si>
    <t>Хлеб пшеничный</t>
  </si>
  <si>
    <t>Яйцо отварное</t>
  </si>
  <si>
    <t xml:space="preserve">Сок осветленный </t>
  </si>
  <si>
    <t>Кексы</t>
  </si>
  <si>
    <t>Яблоки</t>
  </si>
  <si>
    <t>Суп картофельный с курицей</t>
  </si>
  <si>
    <t>Макароны отварные</t>
  </si>
  <si>
    <t>Котлета говяжья</t>
  </si>
  <si>
    <t xml:space="preserve">Пюре картофельное </t>
  </si>
  <si>
    <t>Салат из капусты с горошком</t>
  </si>
  <si>
    <t>Суп молочный с рисом</t>
  </si>
  <si>
    <t>Масло сливочное</t>
  </si>
  <si>
    <t>Чай с сахаром</t>
  </si>
  <si>
    <t xml:space="preserve">Борщ с капустой и картофелем </t>
  </si>
  <si>
    <t>Каша ячневая рассыпчатая</t>
  </si>
  <si>
    <t>Люля</t>
  </si>
  <si>
    <t>Печенье</t>
  </si>
  <si>
    <t>Биточки из курицы</t>
  </si>
  <si>
    <t>Вафли</t>
  </si>
  <si>
    <t>Суп гороховый вегит.</t>
  </si>
  <si>
    <t>Тефтели</t>
  </si>
  <si>
    <t>Котлета куриная</t>
  </si>
  <si>
    <t>Вареник со сметаной</t>
  </si>
  <si>
    <t>Сметана</t>
  </si>
  <si>
    <t>Суп харчо с курицей</t>
  </si>
  <si>
    <t>Каша пшеничная рассыпчатая</t>
  </si>
  <si>
    <t>Гуляш из грудки птицы</t>
  </si>
  <si>
    <t xml:space="preserve">Рыбная котлета </t>
  </si>
  <si>
    <t>Зефир</t>
  </si>
  <si>
    <t>БИО йогур 2.5</t>
  </si>
  <si>
    <t>Соус картофельный с курицей</t>
  </si>
  <si>
    <t>Каша гречневая рассыпчатая</t>
  </si>
  <si>
    <t>Суп молочный с вермишелью</t>
  </si>
  <si>
    <t>Хлеб пшеничный с маслом сливоч.</t>
  </si>
  <si>
    <t xml:space="preserve">Хлеб пшеничный </t>
  </si>
  <si>
    <t>Суп с рисовой крупой</t>
  </si>
  <si>
    <t>Куриные тефтели</t>
  </si>
  <si>
    <t>Кукуруза консервы</t>
  </si>
  <si>
    <t>Суп с куриным мясом</t>
  </si>
  <si>
    <t>Хлеб пшеничный с маслом слив.</t>
  </si>
  <si>
    <t>Подлива для котлеты куриной</t>
  </si>
  <si>
    <t xml:space="preserve">Салат свекольный с горошком </t>
  </si>
  <si>
    <t>Хлеб пшеничный с маслом 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</si>
</sst>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11" fillId="4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zoomScale="55" zoomScaleNormal="55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K195" sqref="K195:K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 x14ac:dyDescent="0.2">
      <c r="A2" s="34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31</v>
      </c>
      <c r="I3" s="47">
        <v>10</v>
      </c>
      <c r="J3" s="48">
        <v>2024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65</v>
      </c>
      <c r="F6" s="39">
        <v>100</v>
      </c>
      <c r="G6" s="39">
        <v>8.1199999999999992</v>
      </c>
      <c r="H6" s="39">
        <v>2.44</v>
      </c>
      <c r="I6" s="39">
        <v>10.17</v>
      </c>
      <c r="J6" s="39">
        <v>140</v>
      </c>
      <c r="K6" s="40">
        <v>42</v>
      </c>
      <c r="L6" s="39"/>
    </row>
    <row r="7" spans="1:12" ht="15" x14ac:dyDescent="0.25">
      <c r="A7" s="23"/>
      <c r="B7" s="15"/>
      <c r="C7" s="11"/>
      <c r="D7" s="6"/>
      <c r="E7" s="41" t="s">
        <v>43</v>
      </c>
      <c r="F7" s="42">
        <v>40</v>
      </c>
      <c r="G7" s="42">
        <v>2.12</v>
      </c>
      <c r="H7" s="42">
        <v>0.36</v>
      </c>
      <c r="I7" s="42">
        <v>14.08</v>
      </c>
      <c r="J7" s="42">
        <v>60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47</v>
      </c>
      <c r="F8" s="42">
        <v>107.3</v>
      </c>
      <c r="G8" s="42">
        <v>0.53</v>
      </c>
      <c r="H8" s="42">
        <v>0</v>
      </c>
      <c r="I8" s="42">
        <v>9.98</v>
      </c>
      <c r="J8" s="42">
        <v>58</v>
      </c>
      <c r="K8" s="43"/>
      <c r="L8" s="42"/>
    </row>
    <row r="9" spans="1:12" ht="15" x14ac:dyDescent="0.25">
      <c r="A9" s="23"/>
      <c r="B9" s="15"/>
      <c r="C9" s="11"/>
      <c r="D9" s="7" t="s">
        <v>23</v>
      </c>
      <c r="E9" s="41" t="s">
        <v>72</v>
      </c>
      <c r="F9" s="42">
        <v>200</v>
      </c>
      <c r="G9" s="42">
        <v>5.6</v>
      </c>
      <c r="H9" s="42">
        <v>5</v>
      </c>
      <c r="I9" s="42">
        <v>22.8</v>
      </c>
      <c r="J9" s="42">
        <v>180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 t="s">
        <v>66</v>
      </c>
      <c r="F10" s="42">
        <v>5</v>
      </c>
      <c r="G10" s="42">
        <v>0.26</v>
      </c>
      <c r="H10" s="42">
        <v>1.03</v>
      </c>
      <c r="I10" s="42">
        <v>0.31</v>
      </c>
      <c r="J10" s="42">
        <v>12.5</v>
      </c>
      <c r="K10" s="43"/>
      <c r="L10" s="42"/>
    </row>
    <row r="11" spans="1:12" ht="15" x14ac:dyDescent="0.25">
      <c r="A11" s="23"/>
      <c r="B11" s="15"/>
      <c r="C11" s="11"/>
      <c r="D11" s="6"/>
      <c r="E11" s="41" t="s">
        <v>59</v>
      </c>
      <c r="F11" s="42">
        <v>16</v>
      </c>
      <c r="G11" s="42">
        <v>1.2</v>
      </c>
      <c r="H11" s="42">
        <v>3.8</v>
      </c>
      <c r="I11" s="42">
        <v>7.9</v>
      </c>
      <c r="J11" s="42">
        <v>60.1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468.3</v>
      </c>
      <c r="G14" s="56">
        <f t="shared" ref="G14:J14" si="0">SUM(G5:G9)</f>
        <v>16.369999999999997</v>
      </c>
      <c r="H14" s="56">
        <f t="shared" si="0"/>
        <v>7.8</v>
      </c>
      <c r="I14" s="56">
        <f t="shared" si="0"/>
        <v>57.03</v>
      </c>
      <c r="J14" s="56">
        <f t="shared" si="0"/>
        <v>438</v>
      </c>
      <c r="K14" s="25"/>
      <c r="L14" s="19">
        <f t="shared" ref="L14" si="1"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 t="s">
        <v>73</v>
      </c>
      <c r="F15" s="42">
        <v>200</v>
      </c>
      <c r="G15" s="42">
        <v>14.3</v>
      </c>
      <c r="H15" s="42">
        <v>21.3</v>
      </c>
      <c r="I15" s="42">
        <v>14.2</v>
      </c>
      <c r="J15" s="42">
        <v>180</v>
      </c>
      <c r="K15" s="43">
        <v>60</v>
      </c>
      <c r="L15" s="42"/>
    </row>
    <row r="16" spans="1:12" ht="15" x14ac:dyDescent="0.25">
      <c r="A16" s="23"/>
      <c r="B16" s="15"/>
      <c r="C16" s="11"/>
      <c r="D16" s="7" t="s">
        <v>27</v>
      </c>
      <c r="E16" s="41" t="s">
        <v>74</v>
      </c>
      <c r="F16" s="42">
        <v>175</v>
      </c>
      <c r="G16" s="42">
        <v>7.35</v>
      </c>
      <c r="H16" s="42">
        <v>1.93</v>
      </c>
      <c r="I16" s="42">
        <v>32.549999999999997</v>
      </c>
      <c r="J16" s="42">
        <v>190</v>
      </c>
      <c r="K16" s="43">
        <v>9</v>
      </c>
      <c r="L16" s="42"/>
    </row>
    <row r="17" spans="1:12" ht="15" x14ac:dyDescent="0.25">
      <c r="A17" s="23"/>
      <c r="B17" s="15"/>
      <c r="C17" s="11"/>
      <c r="D17" s="7" t="s">
        <v>28</v>
      </c>
      <c r="E17" s="41" t="s">
        <v>50</v>
      </c>
      <c r="F17" s="42">
        <v>45</v>
      </c>
      <c r="G17" s="42">
        <v>5.49</v>
      </c>
      <c r="H17" s="42">
        <v>4.12</v>
      </c>
      <c r="I17" s="42">
        <v>4.9000000000000004</v>
      </c>
      <c r="J17" s="42">
        <v>69.3</v>
      </c>
      <c r="K17" s="43">
        <v>2</v>
      </c>
      <c r="L17" s="42"/>
    </row>
    <row r="18" spans="1:12" ht="15" x14ac:dyDescent="0.25">
      <c r="A18" s="23"/>
      <c r="B18" s="15"/>
      <c r="C18" s="11"/>
      <c r="D18" s="7" t="s">
        <v>29</v>
      </c>
      <c r="E18" s="41" t="s">
        <v>43</v>
      </c>
      <c r="F18" s="42">
        <v>40</v>
      </c>
      <c r="G18" s="42">
        <v>2.12</v>
      </c>
      <c r="H18" s="42">
        <v>0.36</v>
      </c>
      <c r="I18" s="42">
        <v>14.08</v>
      </c>
      <c r="J18" s="42">
        <v>59</v>
      </c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 t="s">
        <v>55</v>
      </c>
      <c r="F19" s="42">
        <v>200</v>
      </c>
      <c r="G19" s="42">
        <v>0</v>
      </c>
      <c r="H19" s="42">
        <v>0</v>
      </c>
      <c r="I19" s="42">
        <v>10</v>
      </c>
      <c r="J19" s="42">
        <v>38.1</v>
      </c>
      <c r="K19" s="43">
        <v>20</v>
      </c>
      <c r="L19" s="42"/>
    </row>
    <row r="20" spans="1:12" ht="15" x14ac:dyDescent="0.25">
      <c r="A20" s="23"/>
      <c r="B20" s="15"/>
      <c r="C20" s="11"/>
      <c r="D20" s="7" t="s">
        <v>31</v>
      </c>
      <c r="E20" s="41" t="s">
        <v>47</v>
      </c>
      <c r="F20" s="42">
        <v>111</v>
      </c>
      <c r="G20" s="42">
        <v>0.54</v>
      </c>
      <c r="H20" s="42">
        <v>0</v>
      </c>
      <c r="I20" s="42">
        <v>10.28</v>
      </c>
      <c r="J20" s="42">
        <v>53.11</v>
      </c>
      <c r="K20" s="43">
        <v>50</v>
      </c>
      <c r="L20" s="42"/>
    </row>
    <row r="21" spans="1:12" ht="15" x14ac:dyDescent="0.25">
      <c r="A21" s="23"/>
      <c r="B21" s="15"/>
      <c r="C21" s="11"/>
      <c r="D21" s="7" t="s">
        <v>32</v>
      </c>
      <c r="E21" s="41" t="s">
        <v>54</v>
      </c>
      <c r="F21" s="42">
        <v>2</v>
      </c>
      <c r="G21" s="42">
        <v>0</v>
      </c>
      <c r="H21" s="42">
        <v>1.7</v>
      </c>
      <c r="I21" s="42">
        <v>0</v>
      </c>
      <c r="J21" s="42">
        <v>15.2</v>
      </c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773</v>
      </c>
      <c r="G24" s="19">
        <v>29.8</v>
      </c>
      <c r="H24" s="19">
        <v>29.41</v>
      </c>
      <c r="I24" s="19">
        <v>86.01</v>
      </c>
      <c r="J24" s="19">
        <v>604.71</v>
      </c>
      <c r="K24" s="25"/>
      <c r="L24" s="19">
        <f t="shared" ref="L24" si="2">SUM(L15:L23)</f>
        <v>0</v>
      </c>
    </row>
    <row r="25" spans="1:12" ht="15.75" thickBot="1" x14ac:dyDescent="0.25">
      <c r="A25" s="28">
        <f>A6</f>
        <v>1</v>
      </c>
      <c r="B25" s="29">
        <f>B6</f>
        <v>1</v>
      </c>
      <c r="C25" s="50" t="s">
        <v>4</v>
      </c>
      <c r="D25" s="51"/>
      <c r="E25" s="30"/>
      <c r="F25" s="31">
        <f>F14+F24</f>
        <v>1241.3</v>
      </c>
      <c r="G25" s="31">
        <f t="shared" ref="G25:J25" si="3">G14+G24</f>
        <v>46.17</v>
      </c>
      <c r="H25" s="31">
        <f t="shared" si="3"/>
        <v>37.21</v>
      </c>
      <c r="I25" s="31">
        <f t="shared" si="3"/>
        <v>143.04000000000002</v>
      </c>
      <c r="J25" s="31">
        <f t="shared" si="3"/>
        <v>1042.71</v>
      </c>
      <c r="K25" s="31"/>
      <c r="L25" s="31">
        <f t="shared" ref="L25" si="4">L14+L24</f>
        <v>0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8" t="s">
        <v>75</v>
      </c>
      <c r="F26" s="39">
        <v>200</v>
      </c>
      <c r="G26" s="39">
        <v>4.2</v>
      </c>
      <c r="H26" s="39">
        <v>6.1</v>
      </c>
      <c r="I26" s="39">
        <v>16.3</v>
      </c>
      <c r="J26" s="39">
        <v>175</v>
      </c>
      <c r="K26" s="40">
        <v>35</v>
      </c>
      <c r="L26" s="39"/>
    </row>
    <row r="27" spans="1:12" ht="15" x14ac:dyDescent="0.25">
      <c r="A27" s="14"/>
      <c r="B27" s="15"/>
      <c r="C27" s="11"/>
      <c r="D27" s="6"/>
      <c r="E27" s="41" t="s">
        <v>44</v>
      </c>
      <c r="F27" s="42">
        <v>40</v>
      </c>
      <c r="G27" s="42">
        <v>6.8</v>
      </c>
      <c r="H27" s="42">
        <v>5.9</v>
      </c>
      <c r="I27" s="42">
        <v>0.74</v>
      </c>
      <c r="J27" s="42">
        <v>80.099999999999994</v>
      </c>
      <c r="K27" s="43">
        <v>8</v>
      </c>
      <c r="L27" s="42"/>
    </row>
    <row r="28" spans="1:12" ht="15" x14ac:dyDescent="0.25">
      <c r="A28" s="14"/>
      <c r="B28" s="15"/>
      <c r="C28" s="11"/>
      <c r="D28" s="7" t="s">
        <v>22</v>
      </c>
      <c r="E28" s="41" t="s">
        <v>76</v>
      </c>
      <c r="F28" s="42">
        <v>40</v>
      </c>
      <c r="G28" s="42">
        <v>2.12</v>
      </c>
      <c r="H28" s="42">
        <v>0.36</v>
      </c>
      <c r="I28" s="42">
        <v>14.08</v>
      </c>
      <c r="J28" s="42">
        <v>59</v>
      </c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 t="s">
        <v>54</v>
      </c>
      <c r="F29" s="42">
        <v>10</v>
      </c>
      <c r="G29" s="42">
        <v>0.54</v>
      </c>
      <c r="H29" s="42">
        <v>0.09</v>
      </c>
      <c r="I29" s="42">
        <v>3.59</v>
      </c>
      <c r="J29" s="42">
        <v>15.11</v>
      </c>
      <c r="K29" s="43"/>
      <c r="L29" s="42"/>
    </row>
    <row r="30" spans="1:12" ht="15" x14ac:dyDescent="0.25">
      <c r="A30" s="14"/>
      <c r="B30" s="15"/>
      <c r="C30" s="11"/>
      <c r="D30" s="7" t="s">
        <v>24</v>
      </c>
      <c r="E30" s="41" t="s">
        <v>47</v>
      </c>
      <c r="F30" s="42">
        <v>120</v>
      </c>
      <c r="G30" s="42">
        <v>0.57999999999999996</v>
      </c>
      <c r="H30" s="42">
        <v>0</v>
      </c>
      <c r="I30" s="42">
        <v>11</v>
      </c>
      <c r="J30" s="42">
        <v>56.83</v>
      </c>
      <c r="K30" s="43">
        <v>50</v>
      </c>
      <c r="L30" s="42"/>
    </row>
    <row r="31" spans="1:12" ht="15" x14ac:dyDescent="0.25">
      <c r="A31" s="14"/>
      <c r="B31" s="15"/>
      <c r="C31" s="11"/>
      <c r="D31" s="6"/>
      <c r="E31" s="41" t="s">
        <v>71</v>
      </c>
      <c r="F31" s="42">
        <v>30</v>
      </c>
      <c r="G31" s="42">
        <v>2.34</v>
      </c>
      <c r="H31" s="42">
        <v>3.84</v>
      </c>
      <c r="I31" s="42">
        <v>23.82</v>
      </c>
      <c r="J31" s="42">
        <v>90</v>
      </c>
      <c r="K31" s="43"/>
      <c r="L31" s="42"/>
    </row>
    <row r="32" spans="1:12" ht="15" x14ac:dyDescent="0.25">
      <c r="A32" s="14"/>
      <c r="B32" s="15"/>
      <c r="C32" s="11"/>
      <c r="D32" s="6"/>
      <c r="E32" s="41" t="s">
        <v>55</v>
      </c>
      <c r="F32" s="42">
        <v>200</v>
      </c>
      <c r="G32" s="42">
        <v>0</v>
      </c>
      <c r="H32" s="42">
        <v>0</v>
      </c>
      <c r="I32" s="42">
        <v>10</v>
      </c>
      <c r="J32" s="42">
        <v>38.1</v>
      </c>
      <c r="K32" s="43">
        <v>20</v>
      </c>
      <c r="L32" s="42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640</v>
      </c>
      <c r="G33" s="19">
        <f t="shared" ref="G33" si="5">SUM(G26:G32)</f>
        <v>16.579999999999998</v>
      </c>
      <c r="H33" s="19">
        <f t="shared" ref="H33" si="6">SUM(H26:H32)</f>
        <v>16.29</v>
      </c>
      <c r="I33" s="19">
        <f t="shared" ref="I33" si="7">SUM(I26:I32)</f>
        <v>79.53</v>
      </c>
      <c r="J33" s="19">
        <f t="shared" ref="J33:L33" si="8">SUM(J26:J32)</f>
        <v>514.14</v>
      </c>
      <c r="K33" s="25"/>
      <c r="L33" s="19">
        <f t="shared" si="8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1" t="s">
        <v>56</v>
      </c>
      <c r="F34" s="42">
        <v>200</v>
      </c>
      <c r="G34" s="42">
        <v>9.1999999999999993</v>
      </c>
      <c r="H34" s="42">
        <v>9</v>
      </c>
      <c r="I34" s="42">
        <v>14.4</v>
      </c>
      <c r="J34" s="42">
        <v>195.3</v>
      </c>
      <c r="K34" s="43">
        <v>27</v>
      </c>
      <c r="L34" s="42"/>
    </row>
    <row r="35" spans="1:12" ht="15" x14ac:dyDescent="0.25">
      <c r="A35" s="14"/>
      <c r="B35" s="15"/>
      <c r="C35" s="11"/>
      <c r="D35" s="7" t="s">
        <v>27</v>
      </c>
      <c r="E35" s="41" t="s">
        <v>57</v>
      </c>
      <c r="F35" s="42">
        <v>175</v>
      </c>
      <c r="G35" s="42">
        <v>4.03</v>
      </c>
      <c r="H35" s="42">
        <v>0.53</v>
      </c>
      <c r="I35" s="42">
        <v>27.48</v>
      </c>
      <c r="J35" s="42">
        <v>168.3</v>
      </c>
      <c r="K35" s="43">
        <v>9</v>
      </c>
      <c r="L35" s="42"/>
    </row>
    <row r="36" spans="1:12" ht="15" x14ac:dyDescent="0.25">
      <c r="A36" s="14"/>
      <c r="B36" s="15"/>
      <c r="C36" s="11"/>
      <c r="D36" s="7" t="s">
        <v>28</v>
      </c>
      <c r="E36" s="41" t="s">
        <v>58</v>
      </c>
      <c r="F36" s="42">
        <v>45</v>
      </c>
      <c r="G36" s="42">
        <v>5.4</v>
      </c>
      <c r="H36" s="42">
        <v>4.21</v>
      </c>
      <c r="I36" s="42">
        <v>5.0999999999999996</v>
      </c>
      <c r="J36" s="42">
        <v>90.1</v>
      </c>
      <c r="K36" s="43">
        <v>2</v>
      </c>
      <c r="L36" s="42"/>
    </row>
    <row r="37" spans="1:12" ht="15" x14ac:dyDescent="0.25">
      <c r="A37" s="14"/>
      <c r="B37" s="15"/>
      <c r="C37" s="11"/>
      <c r="D37" s="7" t="s">
        <v>29</v>
      </c>
      <c r="E37" s="41" t="s">
        <v>47</v>
      </c>
      <c r="F37" s="42">
        <v>112</v>
      </c>
      <c r="G37" s="42">
        <v>0.54</v>
      </c>
      <c r="H37" s="42">
        <v>0</v>
      </c>
      <c r="I37" s="42">
        <v>10.19</v>
      </c>
      <c r="J37" s="42">
        <v>54.1</v>
      </c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 t="s">
        <v>77</v>
      </c>
      <c r="F38" s="42">
        <v>40</v>
      </c>
      <c r="G38" s="42">
        <v>2.12</v>
      </c>
      <c r="H38" s="42">
        <v>0.36</v>
      </c>
      <c r="I38" s="42">
        <v>14.08</v>
      </c>
      <c r="J38" s="42">
        <v>59</v>
      </c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 t="s">
        <v>54</v>
      </c>
      <c r="F39" s="42">
        <v>2</v>
      </c>
      <c r="G39" s="42">
        <v>0</v>
      </c>
      <c r="H39" s="42">
        <v>3.8</v>
      </c>
      <c r="I39" s="42">
        <v>0</v>
      </c>
      <c r="J39" s="42">
        <v>26.93</v>
      </c>
      <c r="K39" s="43"/>
      <c r="L39" s="42"/>
    </row>
    <row r="40" spans="1:12" ht="15" x14ac:dyDescent="0.25">
      <c r="A40" s="14"/>
      <c r="B40" s="15"/>
      <c r="C40" s="11"/>
      <c r="D40" s="7" t="s">
        <v>32</v>
      </c>
      <c r="E40" s="41" t="s">
        <v>55</v>
      </c>
      <c r="F40" s="42">
        <v>200</v>
      </c>
      <c r="G40" s="42">
        <v>0</v>
      </c>
      <c r="H40" s="42">
        <v>0</v>
      </c>
      <c r="I40" s="42">
        <v>10</v>
      </c>
      <c r="J40" s="42">
        <v>38.1</v>
      </c>
      <c r="K40" s="43">
        <v>20</v>
      </c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774</v>
      </c>
      <c r="G43" s="19">
        <f t="shared" ref="G43" si="9">SUM(G34:G42)</f>
        <v>21.290000000000003</v>
      </c>
      <c r="H43" s="19">
        <f t="shared" ref="H43" si="10">SUM(H34:H42)</f>
        <v>17.899999999999999</v>
      </c>
      <c r="I43" s="19">
        <f t="shared" ref="I43" si="11">SUM(I34:I42)</f>
        <v>81.25</v>
      </c>
      <c r="J43" s="19">
        <f t="shared" ref="J43:L43" si="12">SUM(J34:J42)</f>
        <v>631.83000000000004</v>
      </c>
      <c r="K43" s="25"/>
      <c r="L43" s="19">
        <f t="shared" si="12"/>
        <v>0</v>
      </c>
    </row>
    <row r="44" spans="1:12" ht="15.75" customHeight="1" thickBot="1" x14ac:dyDescent="0.25">
      <c r="A44" s="32">
        <f>A26</f>
        <v>1</v>
      </c>
      <c r="B44" s="32">
        <f>B26</f>
        <v>2</v>
      </c>
      <c r="C44" s="50" t="s">
        <v>4</v>
      </c>
      <c r="D44" s="51"/>
      <c r="E44" s="30"/>
      <c r="F44" s="31">
        <f>F33+F43</f>
        <v>1414</v>
      </c>
      <c r="G44" s="31">
        <f t="shared" ref="G44" si="13">G33+G43</f>
        <v>37.870000000000005</v>
      </c>
      <c r="H44" s="31">
        <f t="shared" ref="H44" si="14">H33+H43</f>
        <v>34.19</v>
      </c>
      <c r="I44" s="31">
        <f t="shared" ref="I44" si="15">I33+I43</f>
        <v>160.78</v>
      </c>
      <c r="J44" s="31">
        <f t="shared" ref="J44:L44" si="16">J33+J43</f>
        <v>1145.97</v>
      </c>
      <c r="K44" s="31"/>
      <c r="L44" s="31">
        <f t="shared" si="16"/>
        <v>0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8" t="s">
        <v>42</v>
      </c>
      <c r="F45" s="39">
        <v>200</v>
      </c>
      <c r="G45" s="39">
        <v>14.3</v>
      </c>
      <c r="H45" s="39">
        <v>12.3</v>
      </c>
      <c r="I45" s="39">
        <v>25.3</v>
      </c>
      <c r="J45" s="39">
        <v>220.3</v>
      </c>
      <c r="K45" s="40">
        <v>4</v>
      </c>
      <c r="L45" s="39"/>
    </row>
    <row r="46" spans="1:12" ht="15" x14ac:dyDescent="0.25">
      <c r="A46" s="23"/>
      <c r="B46" s="15"/>
      <c r="C46" s="11"/>
      <c r="D46" s="6"/>
      <c r="E46" s="41" t="s">
        <v>52</v>
      </c>
      <c r="F46" s="42">
        <v>60</v>
      </c>
      <c r="G46" s="42">
        <v>1.49</v>
      </c>
      <c r="H46" s="42">
        <v>2.92</v>
      </c>
      <c r="I46" s="42">
        <v>4.2300000000000004</v>
      </c>
      <c r="J46" s="42">
        <v>40.200000000000003</v>
      </c>
      <c r="K46" s="43">
        <v>43</v>
      </c>
      <c r="L46" s="42"/>
    </row>
    <row r="47" spans="1:12" ht="15" x14ac:dyDescent="0.25">
      <c r="A47" s="23"/>
      <c r="B47" s="15"/>
      <c r="C47" s="11"/>
      <c r="D47" s="7" t="s">
        <v>22</v>
      </c>
      <c r="E47" s="41" t="s">
        <v>45</v>
      </c>
      <c r="F47" s="42">
        <v>200</v>
      </c>
      <c r="G47" s="42">
        <v>1.07</v>
      </c>
      <c r="H47" s="42">
        <v>0</v>
      </c>
      <c r="I47" s="42">
        <v>21.62</v>
      </c>
      <c r="J47" s="42">
        <v>63.3</v>
      </c>
      <c r="K47" s="43">
        <v>49</v>
      </c>
      <c r="L47" s="42"/>
    </row>
    <row r="48" spans="1:12" ht="15" x14ac:dyDescent="0.25">
      <c r="A48" s="23"/>
      <c r="B48" s="15"/>
      <c r="C48" s="11"/>
      <c r="D48" s="7" t="s">
        <v>23</v>
      </c>
      <c r="E48" s="41" t="s">
        <v>47</v>
      </c>
      <c r="F48" s="42">
        <v>112</v>
      </c>
      <c r="G48" s="42">
        <v>0.54</v>
      </c>
      <c r="H48" s="42">
        <v>0</v>
      </c>
      <c r="I48" s="42">
        <v>10.19</v>
      </c>
      <c r="J48" s="42">
        <v>54.1</v>
      </c>
      <c r="K48" s="43"/>
      <c r="L48" s="42"/>
    </row>
    <row r="49" spans="1:12" ht="15" x14ac:dyDescent="0.25">
      <c r="A49" s="23"/>
      <c r="B49" s="15"/>
      <c r="C49" s="11"/>
      <c r="D49" s="7" t="s">
        <v>24</v>
      </c>
      <c r="E49" s="41" t="s">
        <v>43</v>
      </c>
      <c r="F49" s="42">
        <v>40</v>
      </c>
      <c r="G49" s="42">
        <v>2.12</v>
      </c>
      <c r="H49" s="42">
        <v>0.36</v>
      </c>
      <c r="I49" s="42">
        <v>14.08</v>
      </c>
      <c r="J49" s="42">
        <v>50.3</v>
      </c>
      <c r="K49" s="43"/>
      <c r="L49" s="42"/>
    </row>
    <row r="50" spans="1:12" ht="15" x14ac:dyDescent="0.25">
      <c r="A50" s="23"/>
      <c r="B50" s="15"/>
      <c r="C50" s="11"/>
      <c r="D50" s="7"/>
      <c r="E50" s="41" t="s">
        <v>44</v>
      </c>
      <c r="F50" s="42">
        <v>40</v>
      </c>
      <c r="G50" s="42">
        <v>6.8</v>
      </c>
      <c r="H50" s="42">
        <v>5.9</v>
      </c>
      <c r="I50" s="42">
        <v>0.74</v>
      </c>
      <c r="J50" s="42">
        <v>70.3</v>
      </c>
      <c r="K50" s="43">
        <v>8</v>
      </c>
      <c r="L50" s="42"/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652</v>
      </c>
      <c r="G53" s="19">
        <f t="shared" ref="G53" si="17">SUM(G45:G52)</f>
        <v>26.32</v>
      </c>
      <c r="H53" s="19">
        <f t="shared" ref="H53" si="18">SUM(H45:H52)</f>
        <v>21.48</v>
      </c>
      <c r="I53" s="19">
        <f t="shared" ref="I53" si="19">SUM(I45:I52)</f>
        <v>76.16</v>
      </c>
      <c r="J53" s="19">
        <f t="shared" ref="J53:L53" si="20">SUM(J45:J52)</f>
        <v>498.50000000000006</v>
      </c>
      <c r="K53" s="25"/>
      <c r="L53" s="19">
        <f t="shared" si="20"/>
        <v>0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1" t="s">
        <v>78</v>
      </c>
      <c r="F54" s="42">
        <v>200</v>
      </c>
      <c r="G54" s="42">
        <v>9</v>
      </c>
      <c r="H54" s="42">
        <v>7</v>
      </c>
      <c r="I54" s="42">
        <v>6.2</v>
      </c>
      <c r="J54" s="42">
        <v>220.2</v>
      </c>
      <c r="K54" s="43">
        <v>40</v>
      </c>
      <c r="L54" s="42"/>
    </row>
    <row r="55" spans="1:12" ht="15" x14ac:dyDescent="0.25">
      <c r="A55" s="23"/>
      <c r="B55" s="15"/>
      <c r="C55" s="11"/>
      <c r="D55" s="7" t="s">
        <v>27</v>
      </c>
      <c r="E55" s="41" t="s">
        <v>65</v>
      </c>
      <c r="F55" s="42">
        <v>120</v>
      </c>
      <c r="G55" s="42">
        <v>9.67</v>
      </c>
      <c r="H55" s="42">
        <v>2.9</v>
      </c>
      <c r="I55" s="42">
        <v>12.11</v>
      </c>
      <c r="J55" s="42">
        <v>172.3</v>
      </c>
      <c r="K55" s="43">
        <v>42</v>
      </c>
      <c r="L55" s="42"/>
    </row>
    <row r="56" spans="1:12" ht="15" x14ac:dyDescent="0.25">
      <c r="A56" s="23"/>
      <c r="B56" s="15"/>
      <c r="C56" s="11"/>
      <c r="D56" s="7" t="s">
        <v>28</v>
      </c>
      <c r="E56" s="41" t="s">
        <v>66</v>
      </c>
      <c r="F56" s="42">
        <v>7</v>
      </c>
      <c r="G56" s="42">
        <v>0.36</v>
      </c>
      <c r="H56" s="42">
        <v>1.43</v>
      </c>
      <c r="I56" s="42">
        <v>0.43</v>
      </c>
      <c r="J56" s="42">
        <v>19.2</v>
      </c>
      <c r="K56" s="43"/>
      <c r="L56" s="42"/>
    </row>
    <row r="57" spans="1:12" ht="15" x14ac:dyDescent="0.25">
      <c r="A57" s="23"/>
      <c r="B57" s="15"/>
      <c r="C57" s="11"/>
      <c r="D57" s="7" t="s">
        <v>29</v>
      </c>
      <c r="E57" s="41" t="s">
        <v>45</v>
      </c>
      <c r="F57" s="42">
        <v>200</v>
      </c>
      <c r="G57" s="42">
        <v>1.07</v>
      </c>
      <c r="H57" s="42">
        <v>0</v>
      </c>
      <c r="I57" s="42">
        <v>21.62</v>
      </c>
      <c r="J57" s="42">
        <v>69.5</v>
      </c>
      <c r="K57" s="43">
        <v>49</v>
      </c>
      <c r="L57" s="42"/>
    </row>
    <row r="58" spans="1:12" ht="15" x14ac:dyDescent="0.25">
      <c r="A58" s="23"/>
      <c r="B58" s="15"/>
      <c r="C58" s="11"/>
      <c r="D58" s="7" t="s">
        <v>30</v>
      </c>
      <c r="E58" s="41" t="s">
        <v>47</v>
      </c>
      <c r="F58" s="42">
        <v>113</v>
      </c>
      <c r="G58" s="42">
        <v>0.54</v>
      </c>
      <c r="H58" s="42">
        <v>0</v>
      </c>
      <c r="I58" s="42">
        <v>10.28</v>
      </c>
      <c r="J58" s="42">
        <v>60.2</v>
      </c>
      <c r="K58" s="43">
        <v>50</v>
      </c>
      <c r="L58" s="42"/>
    </row>
    <row r="59" spans="1:12" ht="15" x14ac:dyDescent="0.25">
      <c r="A59" s="23"/>
      <c r="B59" s="15"/>
      <c r="C59" s="11"/>
      <c r="D59" s="7" t="s">
        <v>31</v>
      </c>
      <c r="E59" s="41" t="s">
        <v>43</v>
      </c>
      <c r="F59" s="42">
        <v>40</v>
      </c>
      <c r="G59" s="42">
        <v>2.12</v>
      </c>
      <c r="H59" s="42">
        <v>0.36</v>
      </c>
      <c r="I59" s="42">
        <v>14.08</v>
      </c>
      <c r="J59" s="42">
        <v>59</v>
      </c>
      <c r="K59" s="43"/>
      <c r="L59" s="42"/>
    </row>
    <row r="60" spans="1:12" ht="15" x14ac:dyDescent="0.25">
      <c r="A60" s="23"/>
      <c r="B60" s="15"/>
      <c r="C60" s="11"/>
      <c r="D60" s="7" t="s">
        <v>32</v>
      </c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680</v>
      </c>
      <c r="G63" s="19">
        <f t="shared" ref="G63" si="21">SUM(G54:G62)</f>
        <v>22.76</v>
      </c>
      <c r="H63" s="19">
        <f t="shared" ref="H63" si="22">SUM(H54:H62)</f>
        <v>11.69</v>
      </c>
      <c r="I63" s="19">
        <f t="shared" ref="I63" si="23">SUM(I54:I62)</f>
        <v>64.72</v>
      </c>
      <c r="J63" s="19">
        <f t="shared" ref="J63:L63" si="24">SUM(J54:J62)</f>
        <v>600.4</v>
      </c>
      <c r="K63" s="25"/>
      <c r="L63" s="19">
        <f t="shared" si="24"/>
        <v>0</v>
      </c>
    </row>
    <row r="64" spans="1:12" ht="15.75" customHeight="1" x14ac:dyDescent="0.2">
      <c r="A64" s="28">
        <f>A45</f>
        <v>1</v>
      </c>
      <c r="B64" s="29">
        <f>B45</f>
        <v>3</v>
      </c>
      <c r="C64" s="50" t="s">
        <v>4</v>
      </c>
      <c r="D64" s="51"/>
      <c r="E64" s="30"/>
      <c r="F64" s="31">
        <f>F53+F63</f>
        <v>1332</v>
      </c>
      <c r="G64" s="31">
        <f t="shared" ref="G64" si="25">G53+G63</f>
        <v>49.08</v>
      </c>
      <c r="H64" s="31">
        <f t="shared" ref="H64" si="26">H53+H63</f>
        <v>33.17</v>
      </c>
      <c r="I64" s="31">
        <f t="shared" ref="I64" si="27">I53+I63</f>
        <v>140.88</v>
      </c>
      <c r="J64" s="31">
        <f t="shared" ref="J64:L64" si="28">J53+J63</f>
        <v>1098.9000000000001</v>
      </c>
      <c r="K64" s="31"/>
      <c r="L64" s="31">
        <f t="shared" si="28"/>
        <v>0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8" t="s">
        <v>74</v>
      </c>
      <c r="F65" s="39">
        <v>175</v>
      </c>
      <c r="G65" s="39">
        <v>7.35</v>
      </c>
      <c r="H65" s="39">
        <v>1.93</v>
      </c>
      <c r="I65" s="39">
        <v>32.549999999999997</v>
      </c>
      <c r="J65" s="39">
        <v>170.3</v>
      </c>
      <c r="K65" s="40">
        <v>9</v>
      </c>
      <c r="L65" s="39"/>
    </row>
    <row r="66" spans="1:12" ht="15" x14ac:dyDescent="0.25">
      <c r="A66" s="23"/>
      <c r="B66" s="15"/>
      <c r="C66" s="11"/>
      <c r="D66" s="6"/>
      <c r="E66" s="41" t="s">
        <v>79</v>
      </c>
      <c r="F66" s="42">
        <v>45</v>
      </c>
      <c r="G66" s="42">
        <v>4.2</v>
      </c>
      <c r="H66" s="42">
        <v>1</v>
      </c>
      <c r="I66" s="42">
        <v>4.3</v>
      </c>
      <c r="J66" s="42">
        <v>48.3</v>
      </c>
      <c r="K66" s="43">
        <v>7</v>
      </c>
      <c r="L66" s="42"/>
    </row>
    <row r="67" spans="1:12" ht="15" x14ac:dyDescent="0.25">
      <c r="A67" s="23"/>
      <c r="B67" s="15"/>
      <c r="C67" s="11"/>
      <c r="D67" s="7" t="s">
        <v>22</v>
      </c>
      <c r="E67" s="41" t="s">
        <v>71</v>
      </c>
      <c r="F67" s="42">
        <v>30</v>
      </c>
      <c r="G67" s="42">
        <v>2.34</v>
      </c>
      <c r="H67" s="42">
        <v>3.84</v>
      </c>
      <c r="I67" s="42">
        <v>23.82</v>
      </c>
      <c r="J67" s="42">
        <v>90</v>
      </c>
      <c r="K67" s="43"/>
      <c r="L67" s="42"/>
    </row>
    <row r="68" spans="1:12" ht="15" x14ac:dyDescent="0.25">
      <c r="A68" s="23"/>
      <c r="B68" s="15"/>
      <c r="C68" s="11"/>
      <c r="D68" s="7" t="s">
        <v>23</v>
      </c>
      <c r="E68" s="41" t="s">
        <v>55</v>
      </c>
      <c r="F68" s="42">
        <v>200</v>
      </c>
      <c r="G68" s="42">
        <v>0</v>
      </c>
      <c r="H68" s="42">
        <v>0</v>
      </c>
      <c r="I68" s="42">
        <v>10</v>
      </c>
      <c r="J68" s="42">
        <v>30</v>
      </c>
      <c r="K68" s="43">
        <v>20</v>
      </c>
      <c r="L68" s="42"/>
    </row>
    <row r="69" spans="1:12" ht="15" x14ac:dyDescent="0.25">
      <c r="A69" s="23"/>
      <c r="B69" s="15"/>
      <c r="C69" s="11"/>
      <c r="D69" s="7" t="s">
        <v>24</v>
      </c>
      <c r="E69" s="41" t="s">
        <v>43</v>
      </c>
      <c r="F69" s="42">
        <v>40</v>
      </c>
      <c r="G69" s="42">
        <v>2.12</v>
      </c>
      <c r="H69" s="42">
        <v>0.36</v>
      </c>
      <c r="I69" s="42">
        <v>14.08</v>
      </c>
      <c r="J69" s="42">
        <v>59.3</v>
      </c>
      <c r="K69" s="43"/>
      <c r="L69" s="42"/>
    </row>
    <row r="70" spans="1:12" ht="15" x14ac:dyDescent="0.25">
      <c r="A70" s="23"/>
      <c r="B70" s="15"/>
      <c r="C70" s="11"/>
      <c r="D70" s="6"/>
      <c r="E70" s="41" t="s">
        <v>80</v>
      </c>
      <c r="F70" s="42">
        <v>23</v>
      </c>
      <c r="G70" s="42">
        <v>0.46</v>
      </c>
      <c r="H70" s="42">
        <v>0.1</v>
      </c>
      <c r="I70" s="42">
        <v>4.13</v>
      </c>
      <c r="J70" s="42">
        <v>15.45</v>
      </c>
      <c r="K70" s="43"/>
      <c r="L70" s="42"/>
    </row>
    <row r="71" spans="1:12" ht="15" x14ac:dyDescent="0.25">
      <c r="A71" s="23"/>
      <c r="B71" s="15"/>
      <c r="C71" s="11"/>
      <c r="D71" s="6"/>
      <c r="E71" s="41" t="s">
        <v>54</v>
      </c>
      <c r="F71" s="42">
        <v>13</v>
      </c>
      <c r="G71" s="42">
        <v>0</v>
      </c>
      <c r="H71" s="42">
        <v>24.7</v>
      </c>
      <c r="I71" s="42">
        <v>0</v>
      </c>
      <c r="J71" s="42">
        <v>174</v>
      </c>
      <c r="K71" s="43"/>
      <c r="L71" s="42"/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526</v>
      </c>
      <c r="G73" s="19">
        <f t="shared" ref="G73" si="29">SUM(G65:G72)</f>
        <v>16.470000000000002</v>
      </c>
      <c r="H73" s="19">
        <f t="shared" ref="H73" si="30">SUM(H65:H72)</f>
        <v>31.93</v>
      </c>
      <c r="I73" s="19">
        <f t="shared" ref="I73" si="31">SUM(I65:I72)</f>
        <v>88.879999999999981</v>
      </c>
      <c r="J73" s="19">
        <f t="shared" ref="J73:L73" si="32">SUM(J65:J72)</f>
        <v>587.35</v>
      </c>
      <c r="K73" s="25"/>
      <c r="L73" s="19">
        <f t="shared" si="32"/>
        <v>0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1" t="s">
        <v>81</v>
      </c>
      <c r="F74" s="42">
        <v>200</v>
      </c>
      <c r="G74" s="42">
        <v>12.3</v>
      </c>
      <c r="H74" s="42">
        <v>18.3</v>
      </c>
      <c r="I74" s="42">
        <v>14.3</v>
      </c>
      <c r="J74" s="42">
        <v>232.3</v>
      </c>
      <c r="K74" s="43">
        <v>33</v>
      </c>
      <c r="L74" s="42"/>
    </row>
    <row r="75" spans="1:12" ht="15" x14ac:dyDescent="0.25">
      <c r="A75" s="23"/>
      <c r="B75" s="15"/>
      <c r="C75" s="11"/>
      <c r="D75" s="7" t="s">
        <v>27</v>
      </c>
      <c r="E75" s="41" t="s">
        <v>49</v>
      </c>
      <c r="F75" s="42">
        <v>180</v>
      </c>
      <c r="G75" s="42">
        <v>6.48</v>
      </c>
      <c r="H75" s="42">
        <v>0.72</v>
      </c>
      <c r="I75" s="42">
        <v>36</v>
      </c>
      <c r="J75" s="42">
        <v>196.3</v>
      </c>
      <c r="K75" s="43">
        <v>10</v>
      </c>
      <c r="L75" s="42"/>
    </row>
    <row r="76" spans="1:12" ht="15" x14ac:dyDescent="0.25">
      <c r="A76" s="23"/>
      <c r="B76" s="15"/>
      <c r="C76" s="11"/>
      <c r="D76" s="7" t="s">
        <v>28</v>
      </c>
      <c r="E76" s="41" t="s">
        <v>79</v>
      </c>
      <c r="F76" s="42">
        <v>45</v>
      </c>
      <c r="G76" s="42">
        <v>4.2</v>
      </c>
      <c r="H76" s="42">
        <v>1</v>
      </c>
      <c r="I76" s="42">
        <v>4.3</v>
      </c>
      <c r="J76" s="42">
        <v>48.3</v>
      </c>
      <c r="K76" s="43">
        <v>7</v>
      </c>
      <c r="L76" s="42"/>
    </row>
    <row r="77" spans="1:12" ht="15" x14ac:dyDescent="0.25">
      <c r="A77" s="23"/>
      <c r="B77" s="15"/>
      <c r="C77" s="11"/>
      <c r="D77" s="7" t="s">
        <v>29</v>
      </c>
      <c r="E77" s="41" t="s">
        <v>43</v>
      </c>
      <c r="F77" s="42">
        <v>40</v>
      </c>
      <c r="G77" s="42">
        <v>2.12</v>
      </c>
      <c r="H77" s="42">
        <v>0.36</v>
      </c>
      <c r="I77" s="42">
        <v>14.08</v>
      </c>
      <c r="J77" s="42">
        <v>59.3</v>
      </c>
      <c r="K77" s="43"/>
      <c r="L77" s="42"/>
    </row>
    <row r="78" spans="1:12" ht="15" x14ac:dyDescent="0.25">
      <c r="A78" s="23"/>
      <c r="B78" s="15"/>
      <c r="C78" s="11"/>
      <c r="D78" s="7" t="s">
        <v>30</v>
      </c>
      <c r="E78" s="41" t="s">
        <v>45</v>
      </c>
      <c r="F78" s="42">
        <v>200</v>
      </c>
      <c r="G78" s="42">
        <v>1.07</v>
      </c>
      <c r="H78" s="42">
        <v>0</v>
      </c>
      <c r="I78" s="42">
        <v>21.62</v>
      </c>
      <c r="J78" s="42">
        <v>68.3</v>
      </c>
      <c r="K78" s="43">
        <v>49</v>
      </c>
      <c r="L78" s="42"/>
    </row>
    <row r="79" spans="1:12" ht="15" x14ac:dyDescent="0.25">
      <c r="A79" s="23"/>
      <c r="B79" s="15"/>
      <c r="C79" s="11"/>
      <c r="D79" s="7" t="s">
        <v>31</v>
      </c>
      <c r="E79" s="41" t="s">
        <v>61</v>
      </c>
      <c r="F79" s="42">
        <v>20</v>
      </c>
      <c r="G79" s="42">
        <v>0.82</v>
      </c>
      <c r="H79" s="42">
        <v>6.3</v>
      </c>
      <c r="I79" s="42">
        <v>12</v>
      </c>
      <c r="J79" s="42">
        <v>75</v>
      </c>
      <c r="K79" s="43"/>
      <c r="L79" s="42"/>
    </row>
    <row r="80" spans="1:12" ht="15" x14ac:dyDescent="0.25">
      <c r="A80" s="23"/>
      <c r="B80" s="15"/>
      <c r="C80" s="11"/>
      <c r="D80" s="7" t="s">
        <v>32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685</v>
      </c>
      <c r="G83" s="19">
        <f t="shared" ref="G83" si="33">SUM(G74:G82)</f>
        <v>26.990000000000002</v>
      </c>
      <c r="H83" s="19">
        <f t="shared" ref="H83" si="34">SUM(H74:H82)</f>
        <v>26.68</v>
      </c>
      <c r="I83" s="19">
        <f t="shared" ref="I83" si="35">SUM(I74:I82)</f>
        <v>102.3</v>
      </c>
      <c r="J83" s="19">
        <f t="shared" ref="J83:L83" si="36">SUM(J74:J82)</f>
        <v>679.5</v>
      </c>
      <c r="K83" s="25"/>
      <c r="L83" s="19">
        <f t="shared" si="36"/>
        <v>0</v>
      </c>
    </row>
    <row r="84" spans="1:12" ht="15.75" customHeight="1" x14ac:dyDescent="0.2">
      <c r="A84" s="28">
        <f>A65</f>
        <v>1</v>
      </c>
      <c r="B84" s="29">
        <f>B65</f>
        <v>4</v>
      </c>
      <c r="C84" s="50" t="s">
        <v>4</v>
      </c>
      <c r="D84" s="51"/>
      <c r="E84" s="30"/>
      <c r="F84" s="31">
        <f>F73+F83</f>
        <v>1211</v>
      </c>
      <c r="G84" s="31">
        <f t="shared" ref="G84" si="37">G73+G83</f>
        <v>43.460000000000008</v>
      </c>
      <c r="H84" s="31">
        <f t="shared" ref="H84" si="38">H73+H83</f>
        <v>58.61</v>
      </c>
      <c r="I84" s="31">
        <f t="shared" ref="I84" si="39">I73+I83</f>
        <v>191.17999999999998</v>
      </c>
      <c r="J84" s="31">
        <f t="shared" ref="J84:L84" si="40">J73+J83</f>
        <v>1266.8499999999999</v>
      </c>
      <c r="K84" s="31"/>
      <c r="L84" s="31">
        <f t="shared" si="40"/>
        <v>0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38" t="s">
        <v>49</v>
      </c>
      <c r="F85" s="39">
        <v>180</v>
      </c>
      <c r="G85" s="39">
        <v>6.48</v>
      </c>
      <c r="H85" s="39">
        <v>0.72</v>
      </c>
      <c r="I85" s="39">
        <v>36</v>
      </c>
      <c r="J85" s="39">
        <v>176.4</v>
      </c>
      <c r="K85" s="40">
        <v>10</v>
      </c>
      <c r="L85" s="39"/>
    </row>
    <row r="86" spans="1:12" ht="15" x14ac:dyDescent="0.25">
      <c r="A86" s="23"/>
      <c r="B86" s="15"/>
      <c r="C86" s="11"/>
      <c r="D86" s="6"/>
      <c r="E86" s="41" t="s">
        <v>60</v>
      </c>
      <c r="F86" s="42">
        <v>45</v>
      </c>
      <c r="G86" s="42">
        <v>6.5</v>
      </c>
      <c r="H86" s="42">
        <v>1</v>
      </c>
      <c r="I86" s="42">
        <v>12</v>
      </c>
      <c r="J86" s="42">
        <v>80</v>
      </c>
      <c r="K86" s="43">
        <v>45</v>
      </c>
      <c r="L86" s="42"/>
    </row>
    <row r="87" spans="1:12" ht="15" x14ac:dyDescent="0.25">
      <c r="A87" s="23"/>
      <c r="B87" s="15"/>
      <c r="C87" s="11"/>
      <c r="D87" s="7" t="s">
        <v>22</v>
      </c>
      <c r="E87" s="41" t="s">
        <v>44</v>
      </c>
      <c r="F87" s="42">
        <v>40</v>
      </c>
      <c r="G87" s="42">
        <v>6.8</v>
      </c>
      <c r="H87" s="42">
        <v>5.9</v>
      </c>
      <c r="I87" s="42">
        <v>0.74</v>
      </c>
      <c r="J87" s="42">
        <v>78.2</v>
      </c>
      <c r="K87" s="43">
        <v>8</v>
      </c>
      <c r="L87" s="42"/>
    </row>
    <row r="88" spans="1:12" ht="15" x14ac:dyDescent="0.25">
      <c r="A88" s="23"/>
      <c r="B88" s="15"/>
      <c r="C88" s="11"/>
      <c r="D88" s="7" t="s">
        <v>23</v>
      </c>
      <c r="E88" s="41" t="s">
        <v>55</v>
      </c>
      <c r="F88" s="42">
        <v>200</v>
      </c>
      <c r="G88" s="42">
        <v>0</v>
      </c>
      <c r="H88" s="42">
        <v>0</v>
      </c>
      <c r="I88" s="42">
        <v>10</v>
      </c>
      <c r="J88" s="42">
        <v>39.9</v>
      </c>
      <c r="K88" s="43">
        <v>20</v>
      </c>
      <c r="L88" s="42"/>
    </row>
    <row r="89" spans="1:12" ht="15" x14ac:dyDescent="0.25">
      <c r="A89" s="23"/>
      <c r="B89" s="15"/>
      <c r="C89" s="11"/>
      <c r="D89" s="7" t="s">
        <v>24</v>
      </c>
      <c r="E89" s="41" t="s">
        <v>47</v>
      </c>
      <c r="F89" s="42">
        <v>100</v>
      </c>
      <c r="G89" s="42">
        <v>0.48</v>
      </c>
      <c r="H89" s="42">
        <v>0</v>
      </c>
      <c r="I89" s="42">
        <v>9.1</v>
      </c>
      <c r="J89" s="42">
        <v>47</v>
      </c>
      <c r="K89" s="43"/>
      <c r="L89" s="42"/>
    </row>
    <row r="90" spans="1:12" ht="15" x14ac:dyDescent="0.25">
      <c r="A90" s="23"/>
      <c r="B90" s="15"/>
      <c r="C90" s="11"/>
      <c r="D90" s="7"/>
      <c r="E90" s="41" t="s">
        <v>82</v>
      </c>
      <c r="F90" s="42">
        <v>40</v>
      </c>
      <c r="G90" s="42">
        <v>2.12</v>
      </c>
      <c r="H90" s="42">
        <v>0.36</v>
      </c>
      <c r="I90" s="42">
        <v>14.08</v>
      </c>
      <c r="J90" s="42">
        <v>59.3</v>
      </c>
      <c r="K90" s="43"/>
      <c r="L90" s="42"/>
    </row>
    <row r="91" spans="1:12" ht="15" x14ac:dyDescent="0.25">
      <c r="A91" s="23"/>
      <c r="B91" s="15"/>
      <c r="C91" s="11"/>
      <c r="D91" s="6"/>
      <c r="E91" s="41" t="s">
        <v>54</v>
      </c>
      <c r="F91" s="42">
        <v>10</v>
      </c>
      <c r="G91" s="42">
        <v>3.45</v>
      </c>
      <c r="H91" s="42">
        <v>7.62</v>
      </c>
      <c r="I91" s="42">
        <v>7.62</v>
      </c>
      <c r="J91" s="42">
        <v>199.79</v>
      </c>
      <c r="K91" s="43"/>
      <c r="L91" s="42"/>
    </row>
    <row r="92" spans="1:12" ht="15" x14ac:dyDescent="0.25">
      <c r="A92" s="23"/>
      <c r="B92" s="15"/>
      <c r="C92" s="11"/>
      <c r="D92" s="6"/>
      <c r="E92" s="41" t="s">
        <v>80</v>
      </c>
      <c r="F92" s="42">
        <v>24</v>
      </c>
      <c r="G92" s="42">
        <v>0.49</v>
      </c>
      <c r="H92" s="42">
        <v>0.11</v>
      </c>
      <c r="I92" s="42">
        <v>4.4400000000000004</v>
      </c>
      <c r="J92" s="42">
        <v>16.61</v>
      </c>
      <c r="K92" s="43"/>
      <c r="L92" s="42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SUM(F85:F92)</f>
        <v>639</v>
      </c>
      <c r="G93" s="19">
        <f t="shared" ref="G93" si="41">SUM(G85:G92)</f>
        <v>26.32</v>
      </c>
      <c r="H93" s="19">
        <f t="shared" ref="H93" si="42">SUM(H85:H92)</f>
        <v>15.71</v>
      </c>
      <c r="I93" s="19">
        <f t="shared" ref="I93" si="43">SUM(I85:I92)</f>
        <v>93.98</v>
      </c>
      <c r="J93" s="19">
        <f t="shared" ref="J93:L93" si="44">SUM(J85:J92)</f>
        <v>697.19999999999993</v>
      </c>
      <c r="K93" s="25"/>
      <c r="L93" s="19">
        <f t="shared" si="44"/>
        <v>0</v>
      </c>
    </row>
    <row r="94" spans="1:12" ht="15" x14ac:dyDescent="0.2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1" t="s">
        <v>62</v>
      </c>
      <c r="F94" s="42">
        <v>200</v>
      </c>
      <c r="G94" s="42">
        <v>8.1</v>
      </c>
      <c r="H94" s="42">
        <v>6.3</v>
      </c>
      <c r="I94" s="42">
        <v>6.2</v>
      </c>
      <c r="J94" s="42">
        <v>98.2</v>
      </c>
      <c r="K94" s="43">
        <v>33</v>
      </c>
      <c r="L94" s="42"/>
    </row>
    <row r="95" spans="1:12" ht="15" x14ac:dyDescent="0.25">
      <c r="A95" s="23"/>
      <c r="B95" s="15"/>
      <c r="C95" s="11"/>
      <c r="D95" s="7" t="s">
        <v>27</v>
      </c>
      <c r="E95" s="41" t="s">
        <v>51</v>
      </c>
      <c r="F95" s="42">
        <v>252</v>
      </c>
      <c r="G95" s="42">
        <v>4.79</v>
      </c>
      <c r="H95" s="42">
        <v>10.58</v>
      </c>
      <c r="I95" s="42">
        <v>10.58</v>
      </c>
      <c r="J95" s="42">
        <v>277.48</v>
      </c>
      <c r="K95" s="43">
        <v>39</v>
      </c>
      <c r="L95" s="42"/>
    </row>
    <row r="96" spans="1:12" ht="15" x14ac:dyDescent="0.25">
      <c r="A96" s="23"/>
      <c r="B96" s="15"/>
      <c r="C96" s="11"/>
      <c r="D96" s="7" t="s">
        <v>28</v>
      </c>
      <c r="E96" s="41" t="s">
        <v>58</v>
      </c>
      <c r="F96" s="42">
        <v>45</v>
      </c>
      <c r="G96" s="42">
        <v>5.4</v>
      </c>
      <c r="H96" s="42">
        <v>4.21</v>
      </c>
      <c r="I96" s="42">
        <v>5.0999999999999996</v>
      </c>
      <c r="J96" s="42">
        <v>92.3</v>
      </c>
      <c r="K96" s="43">
        <v>2</v>
      </c>
      <c r="L96" s="42"/>
    </row>
    <row r="97" spans="1:12" ht="15" x14ac:dyDescent="0.25">
      <c r="A97" s="23"/>
      <c r="B97" s="15"/>
      <c r="C97" s="11"/>
      <c r="D97" s="7" t="s">
        <v>29</v>
      </c>
      <c r="E97" s="41" t="s">
        <v>55</v>
      </c>
      <c r="F97" s="42">
        <v>200</v>
      </c>
      <c r="G97" s="42">
        <v>0</v>
      </c>
      <c r="H97" s="42">
        <v>0</v>
      </c>
      <c r="I97" s="42">
        <v>10</v>
      </c>
      <c r="J97" s="42">
        <v>39.9</v>
      </c>
      <c r="K97" s="43">
        <v>20</v>
      </c>
      <c r="L97" s="42"/>
    </row>
    <row r="98" spans="1:12" ht="15" x14ac:dyDescent="0.25">
      <c r="A98" s="23"/>
      <c r="B98" s="15"/>
      <c r="C98" s="11"/>
      <c r="D98" s="7" t="s">
        <v>30</v>
      </c>
      <c r="E98" s="41" t="s">
        <v>43</v>
      </c>
      <c r="F98" s="42">
        <v>40</v>
      </c>
      <c r="G98" s="42">
        <v>2.12</v>
      </c>
      <c r="H98" s="42">
        <v>0.36</v>
      </c>
      <c r="I98" s="42">
        <v>14.08</v>
      </c>
      <c r="J98" s="42">
        <v>59.3</v>
      </c>
      <c r="K98" s="43"/>
      <c r="L98" s="42"/>
    </row>
    <row r="99" spans="1:12" ht="15" x14ac:dyDescent="0.25">
      <c r="A99" s="23"/>
      <c r="B99" s="15"/>
      <c r="C99" s="11"/>
      <c r="D99" s="7" t="s">
        <v>31</v>
      </c>
      <c r="E99" s="41" t="s">
        <v>54</v>
      </c>
      <c r="F99" s="42">
        <v>2</v>
      </c>
      <c r="G99" s="42">
        <v>0</v>
      </c>
      <c r="H99" s="42">
        <v>1.7</v>
      </c>
      <c r="I99" s="42">
        <v>0</v>
      </c>
      <c r="J99" s="42">
        <v>15.2</v>
      </c>
      <c r="K99" s="43"/>
      <c r="L99" s="42"/>
    </row>
    <row r="100" spans="1:12" ht="15" x14ac:dyDescent="0.25">
      <c r="A100" s="23"/>
      <c r="B100" s="15"/>
      <c r="C100" s="11"/>
      <c r="D100" s="7" t="s">
        <v>32</v>
      </c>
      <c r="E100" s="41" t="s">
        <v>47</v>
      </c>
      <c r="F100" s="42">
        <v>112</v>
      </c>
      <c r="G100" s="42">
        <v>0.54</v>
      </c>
      <c r="H100" s="42">
        <v>0</v>
      </c>
      <c r="I100" s="42">
        <v>10.19</v>
      </c>
      <c r="J100" s="42">
        <v>54.1</v>
      </c>
      <c r="K100" s="43"/>
      <c r="L100" s="42"/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851</v>
      </c>
      <c r="G103" s="19">
        <f t="shared" ref="G103" si="45">SUM(G94:G102)</f>
        <v>20.95</v>
      </c>
      <c r="H103" s="19">
        <f t="shared" ref="H103" si="46">SUM(H94:H102)</f>
        <v>23.15</v>
      </c>
      <c r="I103" s="19">
        <f t="shared" ref="I103" si="47">SUM(I94:I102)</f>
        <v>56.15</v>
      </c>
      <c r="J103" s="19">
        <f t="shared" ref="J103:L103" si="48">SUM(J94:J102)</f>
        <v>636.48</v>
      </c>
      <c r="K103" s="25"/>
      <c r="L103" s="19">
        <f t="shared" si="48"/>
        <v>0</v>
      </c>
    </row>
    <row r="104" spans="1:12" ht="15.75" customHeight="1" thickBot="1" x14ac:dyDescent="0.25">
      <c r="A104" s="28">
        <f>A65</f>
        <v>1</v>
      </c>
      <c r="B104" s="29">
        <v>5</v>
      </c>
      <c r="C104" s="50" t="s">
        <v>4</v>
      </c>
      <c r="D104" s="51"/>
      <c r="E104" s="30"/>
      <c r="F104" s="31">
        <f>F73+F83</f>
        <v>1211</v>
      </c>
      <c r="G104" s="31">
        <f>G73+G83</f>
        <v>43.460000000000008</v>
      </c>
      <c r="H104" s="31">
        <f>H73+H83</f>
        <v>58.61</v>
      </c>
      <c r="I104" s="31">
        <f>I73+I83</f>
        <v>191.17999999999998</v>
      </c>
      <c r="J104" s="31">
        <f>J73+J83</f>
        <v>1266.8499999999999</v>
      </c>
      <c r="K104" s="31"/>
      <c r="L104" s="31">
        <f>L73+L83</f>
        <v>0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38" t="s">
        <v>83</v>
      </c>
      <c r="F105" s="39">
        <v>100</v>
      </c>
      <c r="G105" s="39">
        <v>6</v>
      </c>
      <c r="H105" s="39">
        <v>2.2999999999999998</v>
      </c>
      <c r="I105" s="39">
        <v>3.2</v>
      </c>
      <c r="J105" s="39">
        <v>50.1</v>
      </c>
      <c r="K105" s="40">
        <v>55</v>
      </c>
      <c r="L105" s="39"/>
    </row>
    <row r="106" spans="1:12" ht="15" x14ac:dyDescent="0.25">
      <c r="A106" s="23"/>
      <c r="B106" s="15"/>
      <c r="C106" s="11"/>
      <c r="D106" s="6"/>
      <c r="E106" s="41" t="s">
        <v>64</v>
      </c>
      <c r="F106" s="42">
        <v>45</v>
      </c>
      <c r="G106" s="42">
        <v>4.2</v>
      </c>
      <c r="H106" s="42">
        <v>1</v>
      </c>
      <c r="I106" s="42">
        <v>4.3</v>
      </c>
      <c r="J106" s="42">
        <v>48.3</v>
      </c>
      <c r="K106" s="43">
        <v>44</v>
      </c>
      <c r="L106" s="42"/>
    </row>
    <row r="107" spans="1:12" ht="15" x14ac:dyDescent="0.25">
      <c r="A107" s="23"/>
      <c r="B107" s="15"/>
      <c r="C107" s="11"/>
      <c r="D107" s="7" t="s">
        <v>22</v>
      </c>
      <c r="E107" s="41" t="s">
        <v>54</v>
      </c>
      <c r="F107" s="42">
        <v>3</v>
      </c>
      <c r="G107" s="42">
        <v>0</v>
      </c>
      <c r="H107" s="42">
        <v>3.75</v>
      </c>
      <c r="I107" s="42">
        <v>0</v>
      </c>
      <c r="J107" s="42">
        <v>33.6</v>
      </c>
      <c r="K107" s="43"/>
      <c r="L107" s="42"/>
    </row>
    <row r="108" spans="1:12" ht="15" x14ac:dyDescent="0.25">
      <c r="A108" s="23"/>
      <c r="B108" s="15"/>
      <c r="C108" s="11"/>
      <c r="D108" s="7" t="s">
        <v>23</v>
      </c>
      <c r="E108" s="41" t="s">
        <v>51</v>
      </c>
      <c r="F108" s="42">
        <v>252</v>
      </c>
      <c r="G108" s="42">
        <v>4.79</v>
      </c>
      <c r="H108" s="42">
        <v>10.58</v>
      </c>
      <c r="I108" s="42">
        <v>10.58</v>
      </c>
      <c r="J108" s="42">
        <v>185.3</v>
      </c>
      <c r="K108" s="43">
        <v>39</v>
      </c>
      <c r="L108" s="42"/>
    </row>
    <row r="109" spans="1:12" ht="15" x14ac:dyDescent="0.25">
      <c r="A109" s="23"/>
      <c r="B109" s="15"/>
      <c r="C109" s="11"/>
      <c r="D109" s="7" t="s">
        <v>24</v>
      </c>
      <c r="E109" s="41" t="s">
        <v>45</v>
      </c>
      <c r="F109" s="42">
        <v>200</v>
      </c>
      <c r="G109" s="42">
        <v>1.07</v>
      </c>
      <c r="H109" s="42">
        <v>0</v>
      </c>
      <c r="I109" s="42">
        <v>21.62</v>
      </c>
      <c r="J109" s="42">
        <v>68.3</v>
      </c>
      <c r="K109" s="43">
        <v>49</v>
      </c>
      <c r="L109" s="42"/>
    </row>
    <row r="110" spans="1:12" ht="15" x14ac:dyDescent="0.25">
      <c r="A110" s="23"/>
      <c r="B110" s="15"/>
      <c r="C110" s="11"/>
      <c r="D110" s="7"/>
      <c r="E110" s="41" t="s">
        <v>43</v>
      </c>
      <c r="F110" s="42">
        <v>40</v>
      </c>
      <c r="G110" s="42">
        <v>2.12</v>
      </c>
      <c r="H110" s="42">
        <v>0.36</v>
      </c>
      <c r="I110" s="42">
        <v>14.08</v>
      </c>
      <c r="J110" s="42">
        <v>59.3</v>
      </c>
      <c r="K110" s="43"/>
      <c r="L110" s="42"/>
    </row>
    <row r="111" spans="1:12" ht="15" x14ac:dyDescent="0.25">
      <c r="A111" s="23"/>
      <c r="B111" s="15"/>
      <c r="C111" s="11"/>
      <c r="D111" s="7"/>
      <c r="E111" s="41" t="s">
        <v>84</v>
      </c>
      <c r="F111" s="42">
        <v>60</v>
      </c>
      <c r="G111" s="42">
        <v>1.25</v>
      </c>
      <c r="H111" s="42">
        <v>2.1</v>
      </c>
      <c r="I111" s="42">
        <v>3.6</v>
      </c>
      <c r="J111" s="42">
        <v>38.6</v>
      </c>
      <c r="K111" s="43"/>
      <c r="L111" s="42"/>
    </row>
    <row r="112" spans="1:12" ht="15" x14ac:dyDescent="0.2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SUM(F105:F114)</f>
        <v>700</v>
      </c>
      <c r="G115" s="19">
        <f t="shared" ref="G115:J115" si="49">SUM(G105:G114)</f>
        <v>19.43</v>
      </c>
      <c r="H115" s="19">
        <f t="shared" si="49"/>
        <v>20.09</v>
      </c>
      <c r="I115" s="19">
        <f t="shared" si="49"/>
        <v>57.38</v>
      </c>
      <c r="J115" s="19">
        <f t="shared" si="49"/>
        <v>483.50000000000006</v>
      </c>
      <c r="K115" s="25"/>
      <c r="L115" s="19">
        <f t="shared" ref="L115" si="50">SUM(L105:L114)</f>
        <v>0</v>
      </c>
    </row>
    <row r="116" spans="1:12" ht="15" x14ac:dyDescent="0.25">
      <c r="A116" s="26">
        <f>A105</f>
        <v>2</v>
      </c>
      <c r="B116" s="13">
        <f>B105</f>
        <v>1</v>
      </c>
      <c r="C116" s="10" t="s">
        <v>25</v>
      </c>
      <c r="D116" s="7" t="s">
        <v>26</v>
      </c>
      <c r="E116" s="41" t="s">
        <v>67</v>
      </c>
      <c r="F116" s="42">
        <v>200</v>
      </c>
      <c r="G116" s="42">
        <v>8.3000000000000007</v>
      </c>
      <c r="H116" s="42">
        <v>6.2</v>
      </c>
      <c r="I116" s="42">
        <v>5.8</v>
      </c>
      <c r="J116" s="42">
        <v>160</v>
      </c>
      <c r="K116" s="43">
        <v>36</v>
      </c>
      <c r="L116" s="42"/>
    </row>
    <row r="117" spans="1:12" ht="15" x14ac:dyDescent="0.25">
      <c r="A117" s="23"/>
      <c r="B117" s="15"/>
      <c r="C117" s="11"/>
      <c r="D117" s="7" t="s">
        <v>27</v>
      </c>
      <c r="E117" s="41" t="s">
        <v>68</v>
      </c>
      <c r="F117" s="42">
        <v>156</v>
      </c>
      <c r="G117" s="42">
        <v>6.99</v>
      </c>
      <c r="H117" s="42">
        <v>6.07</v>
      </c>
      <c r="I117" s="42">
        <v>10.47</v>
      </c>
      <c r="J117" s="42">
        <v>195</v>
      </c>
      <c r="K117" s="43">
        <v>9</v>
      </c>
      <c r="L117" s="42"/>
    </row>
    <row r="118" spans="1:12" ht="15" x14ac:dyDescent="0.25">
      <c r="A118" s="23"/>
      <c r="B118" s="15"/>
      <c r="C118" s="11"/>
      <c r="D118" s="7" t="s">
        <v>28</v>
      </c>
      <c r="E118" s="41" t="s">
        <v>64</v>
      </c>
      <c r="F118" s="42">
        <v>90</v>
      </c>
      <c r="G118" s="42">
        <v>8.4</v>
      </c>
      <c r="H118" s="42">
        <v>2</v>
      </c>
      <c r="I118" s="42">
        <v>8.6</v>
      </c>
      <c r="J118" s="42">
        <v>96.6</v>
      </c>
      <c r="K118" s="43">
        <v>44</v>
      </c>
      <c r="L118" s="42"/>
    </row>
    <row r="119" spans="1:12" ht="15" x14ac:dyDescent="0.25">
      <c r="A119" s="23"/>
      <c r="B119" s="15"/>
      <c r="C119" s="11"/>
      <c r="D119" s="7" t="s">
        <v>29</v>
      </c>
      <c r="E119" s="41" t="s">
        <v>61</v>
      </c>
      <c r="F119" s="42">
        <v>20</v>
      </c>
      <c r="G119" s="42">
        <v>0.82</v>
      </c>
      <c r="H119" s="42">
        <v>6.3</v>
      </c>
      <c r="I119" s="42">
        <v>12</v>
      </c>
      <c r="J119" s="42">
        <v>75</v>
      </c>
      <c r="K119" s="43"/>
      <c r="L119" s="42"/>
    </row>
    <row r="120" spans="1:12" ht="15" x14ac:dyDescent="0.25">
      <c r="A120" s="23"/>
      <c r="B120" s="15"/>
      <c r="C120" s="11"/>
      <c r="D120" s="7" t="s">
        <v>30</v>
      </c>
      <c r="E120" s="41" t="s">
        <v>43</v>
      </c>
      <c r="F120" s="42">
        <v>40</v>
      </c>
      <c r="G120" s="42">
        <v>2.12</v>
      </c>
      <c r="H120" s="42">
        <v>0.36</v>
      </c>
      <c r="I120" s="42">
        <v>14.08</v>
      </c>
      <c r="J120" s="42">
        <v>59.3</v>
      </c>
      <c r="K120" s="43"/>
      <c r="L120" s="42"/>
    </row>
    <row r="121" spans="1:12" ht="15" x14ac:dyDescent="0.25">
      <c r="A121" s="23"/>
      <c r="B121" s="15"/>
      <c r="C121" s="11"/>
      <c r="D121" s="7" t="s">
        <v>31</v>
      </c>
      <c r="E121" s="41" t="s">
        <v>55</v>
      </c>
      <c r="F121" s="42">
        <v>200</v>
      </c>
      <c r="G121" s="42">
        <v>0</v>
      </c>
      <c r="H121" s="42">
        <v>0</v>
      </c>
      <c r="I121" s="42">
        <v>10</v>
      </c>
      <c r="J121" s="42">
        <v>39.9</v>
      </c>
      <c r="K121" s="43">
        <v>20</v>
      </c>
      <c r="L121" s="42"/>
    </row>
    <row r="122" spans="1:12" ht="15" x14ac:dyDescent="0.25">
      <c r="A122" s="23"/>
      <c r="B122" s="15"/>
      <c r="C122" s="11"/>
      <c r="D122" s="7" t="s">
        <v>32</v>
      </c>
      <c r="E122" s="41" t="s">
        <v>54</v>
      </c>
      <c r="F122" s="42">
        <v>3</v>
      </c>
      <c r="G122" s="42">
        <v>0</v>
      </c>
      <c r="H122" s="42">
        <v>3.75</v>
      </c>
      <c r="I122" s="42">
        <v>0</v>
      </c>
      <c r="J122" s="42">
        <v>33.6</v>
      </c>
      <c r="K122" s="43"/>
      <c r="L122" s="42"/>
    </row>
    <row r="123" spans="1:12" ht="15" x14ac:dyDescent="0.25">
      <c r="A123" s="23"/>
      <c r="B123" s="15"/>
      <c r="C123" s="11"/>
      <c r="D123" s="6"/>
      <c r="E123" s="41" t="s">
        <v>44</v>
      </c>
      <c r="F123" s="42">
        <v>40</v>
      </c>
      <c r="G123" s="42">
        <v>6.8</v>
      </c>
      <c r="H123" s="42">
        <v>5.9</v>
      </c>
      <c r="I123" s="42">
        <v>0.74</v>
      </c>
      <c r="J123" s="42">
        <v>78.2</v>
      </c>
      <c r="K123" s="43">
        <v>8</v>
      </c>
      <c r="L123" s="42"/>
    </row>
    <row r="124" spans="1:12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749</v>
      </c>
      <c r="G125" s="19">
        <f t="shared" ref="G125:J125" si="51">SUM(G116:G124)</f>
        <v>33.43</v>
      </c>
      <c r="H125" s="19">
        <f t="shared" si="51"/>
        <v>30.58</v>
      </c>
      <c r="I125" s="19">
        <f t="shared" si="51"/>
        <v>61.69</v>
      </c>
      <c r="J125" s="19">
        <f t="shared" si="51"/>
        <v>737.6</v>
      </c>
      <c r="K125" s="25"/>
      <c r="L125" s="19">
        <f t="shared" ref="L125" si="52">SUM(L116:L124)</f>
        <v>0</v>
      </c>
    </row>
    <row r="126" spans="1:12" ht="15.75" thickBot="1" x14ac:dyDescent="0.25">
      <c r="A126" s="28">
        <f>A105</f>
        <v>2</v>
      </c>
      <c r="B126" s="29">
        <f>B105</f>
        <v>1</v>
      </c>
      <c r="C126" s="50" t="s">
        <v>4</v>
      </c>
      <c r="D126" s="51"/>
      <c r="E126" s="30"/>
      <c r="F126" s="31">
        <f>F115+F125</f>
        <v>1449</v>
      </c>
      <c r="G126" s="31">
        <f>G115+G125</f>
        <v>52.86</v>
      </c>
      <c r="H126" s="31">
        <f>H115+H125</f>
        <v>50.67</v>
      </c>
      <c r="I126" s="31">
        <f>I115+I125</f>
        <v>119.07</v>
      </c>
      <c r="J126" s="31">
        <f>J115+J125</f>
        <v>1221.1000000000001</v>
      </c>
      <c r="K126" s="31"/>
      <c r="L126" s="31">
        <f>L115+L125</f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8" t="s">
        <v>69</v>
      </c>
      <c r="F127" s="39">
        <v>141</v>
      </c>
      <c r="G127" s="39">
        <v>14</v>
      </c>
      <c r="H127" s="39">
        <v>3.2</v>
      </c>
      <c r="I127" s="39">
        <v>3.3</v>
      </c>
      <c r="J127" s="39">
        <v>115.3</v>
      </c>
      <c r="K127" s="40">
        <v>46</v>
      </c>
      <c r="L127" s="39"/>
    </row>
    <row r="128" spans="1:12" ht="15" x14ac:dyDescent="0.25">
      <c r="A128" s="14"/>
      <c r="B128" s="15"/>
      <c r="C128" s="11"/>
      <c r="D128" s="6"/>
      <c r="E128" s="41" t="s">
        <v>49</v>
      </c>
      <c r="F128" s="42">
        <v>180</v>
      </c>
      <c r="G128" s="42">
        <v>6.48</v>
      </c>
      <c r="H128" s="42">
        <v>0.72</v>
      </c>
      <c r="I128" s="42">
        <v>36</v>
      </c>
      <c r="J128" s="42">
        <v>176.4</v>
      </c>
      <c r="K128" s="43">
        <v>10</v>
      </c>
      <c r="L128" s="42"/>
    </row>
    <row r="129" spans="1:12" ht="15" x14ac:dyDescent="0.25">
      <c r="A129" s="14"/>
      <c r="B129" s="15"/>
      <c r="C129" s="11"/>
      <c r="D129" s="7" t="s">
        <v>22</v>
      </c>
      <c r="E129" s="41" t="s">
        <v>43</v>
      </c>
      <c r="F129" s="42">
        <v>40</v>
      </c>
      <c r="G129" s="42">
        <v>2.12</v>
      </c>
      <c r="H129" s="42">
        <v>0.36</v>
      </c>
      <c r="I129" s="42">
        <v>14.08</v>
      </c>
      <c r="J129" s="42">
        <v>59.3</v>
      </c>
      <c r="K129" s="43"/>
      <c r="L129" s="42"/>
    </row>
    <row r="130" spans="1:12" ht="15.75" customHeight="1" x14ac:dyDescent="0.25">
      <c r="A130" s="14"/>
      <c r="B130" s="15"/>
      <c r="C130" s="11"/>
      <c r="D130" s="7" t="s">
        <v>23</v>
      </c>
      <c r="E130" s="41" t="s">
        <v>80</v>
      </c>
      <c r="F130" s="42">
        <v>22</v>
      </c>
      <c r="G130" s="42">
        <v>0.39</v>
      </c>
      <c r="H130" s="42">
        <v>0.09</v>
      </c>
      <c r="I130" s="42">
        <v>3.55</v>
      </c>
      <c r="J130" s="42">
        <v>13.29</v>
      </c>
      <c r="K130" s="43"/>
      <c r="L130" s="42"/>
    </row>
    <row r="131" spans="1:12" ht="15" x14ac:dyDescent="0.25">
      <c r="A131" s="14"/>
      <c r="B131" s="15"/>
      <c r="C131" s="11"/>
      <c r="D131" s="7" t="s">
        <v>24</v>
      </c>
      <c r="E131" s="41" t="s">
        <v>47</v>
      </c>
      <c r="F131" s="42">
        <v>112</v>
      </c>
      <c r="G131" s="42">
        <v>0.54</v>
      </c>
      <c r="H131" s="42">
        <v>0</v>
      </c>
      <c r="I131" s="42">
        <v>10.19</v>
      </c>
      <c r="J131" s="42">
        <v>54.1</v>
      </c>
      <c r="K131" s="43"/>
      <c r="L131" s="42"/>
    </row>
    <row r="132" spans="1:12" ht="15" x14ac:dyDescent="0.25">
      <c r="A132" s="14"/>
      <c r="B132" s="15"/>
      <c r="C132" s="11"/>
      <c r="D132" s="6"/>
      <c r="E132" s="41" t="s">
        <v>45</v>
      </c>
      <c r="F132" s="42">
        <v>200</v>
      </c>
      <c r="G132" s="42">
        <v>1.07</v>
      </c>
      <c r="H132" s="42">
        <v>0</v>
      </c>
      <c r="I132" s="42">
        <v>21.62</v>
      </c>
      <c r="J132" s="42">
        <v>68.3</v>
      </c>
      <c r="K132" s="43">
        <v>49</v>
      </c>
      <c r="L132" s="42"/>
    </row>
    <row r="133" spans="1:12" ht="15" x14ac:dyDescent="0.25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SUM(F127:F133)</f>
        <v>695</v>
      </c>
      <c r="G134" s="19">
        <f t="shared" ref="G134:J134" si="53">SUM(G127:G133)</f>
        <v>24.6</v>
      </c>
      <c r="H134" s="19">
        <f t="shared" si="53"/>
        <v>4.37</v>
      </c>
      <c r="I134" s="19">
        <f t="shared" si="53"/>
        <v>88.74</v>
      </c>
      <c r="J134" s="19">
        <f t="shared" si="53"/>
        <v>486.69000000000005</v>
      </c>
      <c r="K134" s="25"/>
      <c r="L134" s="19">
        <f t="shared" ref="L134" si="54">SUM(L127:L133)</f>
        <v>0</v>
      </c>
    </row>
    <row r="135" spans="1:12" ht="15" x14ac:dyDescent="0.25">
      <c r="A135" s="13">
        <f>A127</f>
        <v>2</v>
      </c>
      <c r="B135" s="13">
        <f>B127</f>
        <v>2</v>
      </c>
      <c r="C135" s="10" t="s">
        <v>25</v>
      </c>
      <c r="D135" s="7" t="s">
        <v>26</v>
      </c>
      <c r="E135" s="41" t="s">
        <v>53</v>
      </c>
      <c r="F135" s="42">
        <v>200</v>
      </c>
      <c r="G135" s="42">
        <v>3.6</v>
      </c>
      <c r="H135" s="42">
        <v>3.8</v>
      </c>
      <c r="I135" s="42">
        <v>14.6</v>
      </c>
      <c r="J135" s="42">
        <v>163.5</v>
      </c>
      <c r="K135" s="43">
        <v>35</v>
      </c>
      <c r="L135" s="42"/>
    </row>
    <row r="136" spans="1:12" ht="15" x14ac:dyDescent="0.25">
      <c r="A136" s="14"/>
      <c r="B136" s="15"/>
      <c r="C136" s="11"/>
      <c r="D136" s="7" t="s">
        <v>27</v>
      </c>
      <c r="E136" s="41" t="s">
        <v>85</v>
      </c>
      <c r="F136" s="42">
        <v>40</v>
      </c>
      <c r="G136" s="42">
        <v>2.12</v>
      </c>
      <c r="H136" s="42">
        <v>0.36</v>
      </c>
      <c r="I136" s="42">
        <v>14.08</v>
      </c>
      <c r="J136" s="42">
        <v>59.3</v>
      </c>
      <c r="K136" s="43"/>
      <c r="L136" s="42"/>
    </row>
    <row r="137" spans="1:12" ht="15" x14ac:dyDescent="0.25">
      <c r="A137" s="14"/>
      <c r="B137" s="15"/>
      <c r="C137" s="11"/>
      <c r="D137" s="7" t="s">
        <v>28</v>
      </c>
      <c r="E137" s="41" t="s">
        <v>54</v>
      </c>
      <c r="F137" s="42">
        <v>11</v>
      </c>
      <c r="G137" s="42">
        <v>0.59</v>
      </c>
      <c r="H137" s="42">
        <v>0.1</v>
      </c>
      <c r="I137" s="42">
        <v>3.94</v>
      </c>
      <c r="J137" s="42">
        <v>16.600000000000001</v>
      </c>
      <c r="K137" s="43"/>
      <c r="L137" s="42"/>
    </row>
    <row r="138" spans="1:12" ht="15" x14ac:dyDescent="0.25">
      <c r="A138" s="14"/>
      <c r="B138" s="15"/>
      <c r="C138" s="11"/>
      <c r="D138" s="7" t="s">
        <v>29</v>
      </c>
      <c r="E138" s="41" t="s">
        <v>68</v>
      </c>
      <c r="F138" s="42">
        <v>156</v>
      </c>
      <c r="G138" s="42">
        <v>6.99</v>
      </c>
      <c r="H138" s="42">
        <v>6.07</v>
      </c>
      <c r="I138" s="42">
        <v>10.47</v>
      </c>
      <c r="J138" s="42">
        <v>190</v>
      </c>
      <c r="K138" s="43">
        <v>9</v>
      </c>
      <c r="L138" s="42"/>
    </row>
    <row r="139" spans="1:12" ht="15" x14ac:dyDescent="0.25">
      <c r="A139" s="14"/>
      <c r="B139" s="15"/>
      <c r="C139" s="11"/>
      <c r="D139" s="7" t="s">
        <v>30</v>
      </c>
      <c r="E139" s="41" t="s">
        <v>63</v>
      </c>
      <c r="F139" s="42">
        <v>45</v>
      </c>
      <c r="G139" s="42">
        <v>5.74</v>
      </c>
      <c r="H139" s="42">
        <v>4.8600000000000003</v>
      </c>
      <c r="I139" s="42">
        <v>5.21</v>
      </c>
      <c r="J139" s="42">
        <v>98.3</v>
      </c>
      <c r="K139" s="43">
        <v>7</v>
      </c>
      <c r="L139" s="42"/>
    </row>
    <row r="140" spans="1:12" ht="15" x14ac:dyDescent="0.25">
      <c r="A140" s="14"/>
      <c r="B140" s="15"/>
      <c r="C140" s="11"/>
      <c r="D140" s="7" t="s">
        <v>31</v>
      </c>
      <c r="E140" s="41" t="s">
        <v>55</v>
      </c>
      <c r="F140" s="42">
        <v>200</v>
      </c>
      <c r="G140" s="42">
        <v>0</v>
      </c>
      <c r="H140" s="42">
        <v>0</v>
      </c>
      <c r="I140" s="42">
        <v>10</v>
      </c>
      <c r="J140" s="42">
        <v>38.1</v>
      </c>
      <c r="K140" s="43">
        <v>20</v>
      </c>
      <c r="L140" s="42"/>
    </row>
    <row r="141" spans="1:12" ht="15" x14ac:dyDescent="0.25">
      <c r="A141" s="14"/>
      <c r="B141" s="15"/>
      <c r="C141" s="11"/>
      <c r="D141" s="7" t="s">
        <v>32</v>
      </c>
      <c r="E141" s="41" t="s">
        <v>47</v>
      </c>
      <c r="F141" s="42">
        <v>111</v>
      </c>
      <c r="G141" s="42">
        <v>0.54</v>
      </c>
      <c r="H141" s="42">
        <v>0</v>
      </c>
      <c r="I141" s="42">
        <v>10.28</v>
      </c>
      <c r="J141" s="42">
        <v>53.11</v>
      </c>
      <c r="K141" s="43">
        <v>50</v>
      </c>
      <c r="L141" s="42"/>
    </row>
    <row r="142" spans="1:12" ht="15" x14ac:dyDescent="0.25">
      <c r="A142" s="14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6"/>
      <c r="B144" s="17"/>
      <c r="C144" s="8"/>
      <c r="D144" s="18" t="s">
        <v>33</v>
      </c>
      <c r="E144" s="9"/>
      <c r="F144" s="19">
        <f>SUM(F135:F143)</f>
        <v>763</v>
      </c>
      <c r="G144" s="19">
        <f t="shared" ref="G144:J144" si="55">SUM(G135:G143)</f>
        <v>19.579999999999998</v>
      </c>
      <c r="H144" s="19">
        <f t="shared" si="55"/>
        <v>15.190000000000001</v>
      </c>
      <c r="I144" s="19">
        <f t="shared" si="55"/>
        <v>68.58</v>
      </c>
      <c r="J144" s="19">
        <f t="shared" si="55"/>
        <v>618.91</v>
      </c>
      <c r="K144" s="25"/>
      <c r="L144" s="19">
        <f t="shared" ref="L144" si="56">SUM(L135:L143)</f>
        <v>0</v>
      </c>
    </row>
    <row r="145" spans="1:12" ht="15.75" thickBot="1" x14ac:dyDescent="0.25">
      <c r="A145" s="32">
        <f>A127</f>
        <v>2</v>
      </c>
      <c r="B145" s="32">
        <f>B127</f>
        <v>2</v>
      </c>
      <c r="C145" s="50" t="s">
        <v>4</v>
      </c>
      <c r="D145" s="51"/>
      <c r="E145" s="30"/>
      <c r="F145" s="31">
        <f>F134+F144</f>
        <v>1458</v>
      </c>
      <c r="G145" s="31">
        <f t="shared" ref="G145" si="57">G134+G144</f>
        <v>44.18</v>
      </c>
      <c r="H145" s="31">
        <f t="shared" ref="H145" si="58">H134+H144</f>
        <v>19.560000000000002</v>
      </c>
      <c r="I145" s="31">
        <f t="shared" ref="I145" si="59">I134+I144</f>
        <v>157.32</v>
      </c>
      <c r="J145" s="31">
        <f t="shared" ref="J145:L145" si="60">J134+J144</f>
        <v>1105.5999999999999</v>
      </c>
      <c r="K145" s="31"/>
      <c r="L145" s="31">
        <f t="shared" si="60"/>
        <v>0</v>
      </c>
    </row>
    <row r="146" spans="1:12" ht="15" x14ac:dyDescent="0.25">
      <c r="A146" s="20">
        <v>2</v>
      </c>
      <c r="B146" s="21">
        <v>3</v>
      </c>
      <c r="C146" s="22" t="s">
        <v>20</v>
      </c>
      <c r="D146" s="5" t="s">
        <v>21</v>
      </c>
      <c r="E146" s="38" t="s">
        <v>74</v>
      </c>
      <c r="F146" s="39">
        <v>183.75</v>
      </c>
      <c r="G146" s="39">
        <v>7.72</v>
      </c>
      <c r="H146" s="39">
        <v>2.0299999999999998</v>
      </c>
      <c r="I146" s="39">
        <v>34.18</v>
      </c>
      <c r="J146" s="39">
        <v>173.57</v>
      </c>
      <c r="K146" s="40">
        <v>4</v>
      </c>
      <c r="L146" s="39"/>
    </row>
    <row r="147" spans="1:12" ht="15" x14ac:dyDescent="0.25">
      <c r="A147" s="23"/>
      <c r="B147" s="15"/>
      <c r="C147" s="11"/>
      <c r="D147" s="6"/>
      <c r="E147" s="41" t="s">
        <v>50</v>
      </c>
      <c r="F147" s="42">
        <v>45</v>
      </c>
      <c r="G147" s="42">
        <v>5.49</v>
      </c>
      <c r="H147" s="42">
        <v>4.12</v>
      </c>
      <c r="I147" s="42">
        <v>4.9000000000000004</v>
      </c>
      <c r="J147" s="42">
        <v>69.3</v>
      </c>
      <c r="K147" s="43">
        <v>2</v>
      </c>
      <c r="L147" s="42"/>
    </row>
    <row r="148" spans="1:12" ht="15" x14ac:dyDescent="0.25">
      <c r="A148" s="23"/>
      <c r="B148" s="15"/>
      <c r="C148" s="11"/>
      <c r="D148" s="7" t="s">
        <v>22</v>
      </c>
      <c r="E148" s="41" t="s">
        <v>44</v>
      </c>
      <c r="F148" s="42">
        <v>40</v>
      </c>
      <c r="G148" s="42">
        <v>6.8</v>
      </c>
      <c r="H148" s="42">
        <v>5.9</v>
      </c>
      <c r="I148" s="42">
        <v>0.74</v>
      </c>
      <c r="J148" s="42">
        <v>71.2</v>
      </c>
      <c r="K148" s="43">
        <v>8</v>
      </c>
      <c r="L148" s="42"/>
    </row>
    <row r="149" spans="1:12" ht="15" x14ac:dyDescent="0.25">
      <c r="A149" s="23"/>
      <c r="B149" s="15"/>
      <c r="C149" s="11"/>
      <c r="D149" s="7" t="s">
        <v>23</v>
      </c>
      <c r="E149" s="41" t="s">
        <v>54</v>
      </c>
      <c r="F149" s="42">
        <v>3.5</v>
      </c>
      <c r="G149" s="42">
        <v>0</v>
      </c>
      <c r="H149" s="42">
        <v>3</v>
      </c>
      <c r="I149" s="42">
        <v>0</v>
      </c>
      <c r="J149" s="42">
        <v>26.76</v>
      </c>
      <c r="K149" s="43"/>
      <c r="L149" s="42"/>
    </row>
    <row r="150" spans="1:12" ht="15" x14ac:dyDescent="0.25">
      <c r="A150" s="23"/>
      <c r="B150" s="15"/>
      <c r="C150" s="11"/>
      <c r="D150" s="7" t="s">
        <v>24</v>
      </c>
      <c r="E150" s="41" t="s">
        <v>45</v>
      </c>
      <c r="F150" s="42">
        <v>201</v>
      </c>
      <c r="G150" s="42">
        <v>1.07</v>
      </c>
      <c r="H150" s="42">
        <v>0</v>
      </c>
      <c r="I150" s="42">
        <v>21.62</v>
      </c>
      <c r="J150" s="42">
        <v>63.3</v>
      </c>
      <c r="K150" s="43">
        <v>49</v>
      </c>
      <c r="L150" s="42"/>
    </row>
    <row r="151" spans="1:12" ht="15" x14ac:dyDescent="0.25">
      <c r="A151" s="23"/>
      <c r="B151" s="15"/>
      <c r="C151" s="11"/>
      <c r="D151" s="7"/>
      <c r="E151" s="41" t="s">
        <v>43</v>
      </c>
      <c r="F151" s="42">
        <v>40</v>
      </c>
      <c r="G151" s="42">
        <v>2.12</v>
      </c>
      <c r="H151" s="42">
        <v>0.36</v>
      </c>
      <c r="I151" s="42">
        <v>14.08</v>
      </c>
      <c r="J151" s="42">
        <v>59</v>
      </c>
      <c r="K151" s="43"/>
      <c r="L151" s="42"/>
    </row>
    <row r="152" spans="1:12" ht="15" x14ac:dyDescent="0.25">
      <c r="A152" s="23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SUM(F146:F153)</f>
        <v>513.25</v>
      </c>
      <c r="G154" s="19">
        <f t="shared" ref="G154:J154" si="61">SUM(G146:G153)</f>
        <v>23.200000000000003</v>
      </c>
      <c r="H154" s="19">
        <f t="shared" si="61"/>
        <v>15.41</v>
      </c>
      <c r="I154" s="19">
        <f t="shared" si="61"/>
        <v>75.52</v>
      </c>
      <c r="J154" s="19">
        <f t="shared" si="61"/>
        <v>463.13</v>
      </c>
      <c r="K154" s="25"/>
      <c r="L154" s="19">
        <f t="shared" ref="L154" si="62">SUM(L146:L153)</f>
        <v>0</v>
      </c>
    </row>
    <row r="155" spans="1:12" ht="15" x14ac:dyDescent="0.25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41" t="s">
        <v>56</v>
      </c>
      <c r="F155" s="42">
        <v>200</v>
      </c>
      <c r="G155" s="42">
        <v>9.1999999999999993</v>
      </c>
      <c r="H155" s="42">
        <v>9</v>
      </c>
      <c r="I155" s="42">
        <v>14.4</v>
      </c>
      <c r="J155" s="42">
        <v>177</v>
      </c>
      <c r="K155" s="43">
        <v>27</v>
      </c>
      <c r="L155" s="42"/>
    </row>
    <row r="156" spans="1:12" ht="15" x14ac:dyDescent="0.25">
      <c r="A156" s="23"/>
      <c r="B156" s="15"/>
      <c r="C156" s="11"/>
      <c r="D156" s="7" t="s">
        <v>27</v>
      </c>
      <c r="E156" s="41" t="s">
        <v>57</v>
      </c>
      <c r="F156" s="42">
        <v>175</v>
      </c>
      <c r="G156" s="42">
        <v>4.03</v>
      </c>
      <c r="H156" s="42">
        <v>0.53</v>
      </c>
      <c r="I156" s="42">
        <v>27.48</v>
      </c>
      <c r="J156" s="42">
        <v>133</v>
      </c>
      <c r="K156" s="43">
        <v>9</v>
      </c>
      <c r="L156" s="42"/>
    </row>
    <row r="157" spans="1:12" ht="15" x14ac:dyDescent="0.25">
      <c r="A157" s="23"/>
      <c r="B157" s="15"/>
      <c r="C157" s="11"/>
      <c r="D157" s="7" t="s">
        <v>28</v>
      </c>
      <c r="E157" s="41" t="s">
        <v>50</v>
      </c>
      <c r="F157" s="42">
        <v>45</v>
      </c>
      <c r="G157" s="42">
        <v>5.49</v>
      </c>
      <c r="H157" s="42">
        <v>4.12</v>
      </c>
      <c r="I157" s="42">
        <v>4.9000000000000004</v>
      </c>
      <c r="J157" s="42">
        <v>68.099999999999994</v>
      </c>
      <c r="K157" s="43">
        <v>2</v>
      </c>
      <c r="L157" s="42"/>
    </row>
    <row r="158" spans="1:12" ht="15" x14ac:dyDescent="0.25">
      <c r="A158" s="23"/>
      <c r="B158" s="15"/>
      <c r="C158" s="11"/>
      <c r="D158" s="7" t="s">
        <v>29</v>
      </c>
      <c r="E158" s="41" t="s">
        <v>55</v>
      </c>
      <c r="F158" s="42">
        <v>200</v>
      </c>
      <c r="G158" s="42">
        <v>0</v>
      </c>
      <c r="H158" s="42">
        <v>0</v>
      </c>
      <c r="I158" s="42">
        <v>10</v>
      </c>
      <c r="J158" s="42">
        <v>38.1</v>
      </c>
      <c r="K158" s="43">
        <v>20</v>
      </c>
      <c r="L158" s="42"/>
    </row>
    <row r="159" spans="1:12" ht="15" x14ac:dyDescent="0.25">
      <c r="A159" s="23"/>
      <c r="B159" s="15"/>
      <c r="C159" s="11"/>
      <c r="D159" s="7" t="s">
        <v>30</v>
      </c>
      <c r="E159" s="41" t="s">
        <v>66</v>
      </c>
      <c r="F159" s="42">
        <v>2</v>
      </c>
      <c r="G159" s="42">
        <v>0.1</v>
      </c>
      <c r="H159" s="42">
        <v>0.42</v>
      </c>
      <c r="I159" s="42">
        <v>0.13</v>
      </c>
      <c r="J159" s="42">
        <v>4.0199999999999996</v>
      </c>
      <c r="K159" s="43"/>
      <c r="L159" s="42"/>
    </row>
    <row r="160" spans="1:12" ht="15" x14ac:dyDescent="0.25">
      <c r="A160" s="23"/>
      <c r="B160" s="15"/>
      <c r="C160" s="11"/>
      <c r="D160" s="7" t="s">
        <v>31</v>
      </c>
      <c r="E160" s="41" t="s">
        <v>82</v>
      </c>
      <c r="F160" s="42">
        <v>40</v>
      </c>
      <c r="G160" s="42">
        <v>2.12</v>
      </c>
      <c r="H160" s="42">
        <v>0.36</v>
      </c>
      <c r="I160" s="42">
        <v>14.08</v>
      </c>
      <c r="J160" s="42">
        <v>59</v>
      </c>
      <c r="K160" s="43"/>
      <c r="L160" s="42"/>
    </row>
    <row r="161" spans="1:12" ht="15" x14ac:dyDescent="0.25">
      <c r="A161" s="23"/>
      <c r="B161" s="15"/>
      <c r="C161" s="11"/>
      <c r="D161" s="7" t="s">
        <v>32</v>
      </c>
      <c r="E161" s="41" t="s">
        <v>54</v>
      </c>
      <c r="F161" s="42">
        <v>12</v>
      </c>
      <c r="G161" s="42">
        <v>0</v>
      </c>
      <c r="H161" s="42">
        <v>22.78</v>
      </c>
      <c r="I161" s="42">
        <v>0</v>
      </c>
      <c r="J161" s="42">
        <v>147.19999999999999</v>
      </c>
      <c r="K161" s="43"/>
      <c r="L161" s="42"/>
    </row>
    <row r="162" spans="1:12" ht="15" x14ac:dyDescent="0.25">
      <c r="A162" s="23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SUM(F155:F163)</f>
        <v>674</v>
      </c>
      <c r="G164" s="19">
        <f t="shared" ref="G164:J164" si="63">SUM(G155:G163)</f>
        <v>20.94</v>
      </c>
      <c r="H164" s="19">
        <f t="shared" si="63"/>
        <v>37.21</v>
      </c>
      <c r="I164" s="19">
        <f t="shared" si="63"/>
        <v>70.990000000000009</v>
      </c>
      <c r="J164" s="19">
        <f t="shared" si="63"/>
        <v>626.42000000000007</v>
      </c>
      <c r="K164" s="25"/>
      <c r="L164" s="19">
        <f t="shared" ref="L164" si="64">SUM(L155:L163)</f>
        <v>0</v>
      </c>
    </row>
    <row r="165" spans="1:12" ht="15.75" thickBot="1" x14ac:dyDescent="0.25">
      <c r="A165" s="28">
        <f>A146</f>
        <v>2</v>
      </c>
      <c r="B165" s="29">
        <f>B146</f>
        <v>3</v>
      </c>
      <c r="C165" s="50" t="s">
        <v>4</v>
      </c>
      <c r="D165" s="51"/>
      <c r="E165" s="30"/>
      <c r="F165" s="31">
        <f>F154+F164</f>
        <v>1187.25</v>
      </c>
      <c r="G165" s="31">
        <f t="shared" ref="G165" si="65">G154+G164</f>
        <v>44.14</v>
      </c>
      <c r="H165" s="31">
        <f t="shared" ref="H165" si="66">H154+H164</f>
        <v>52.620000000000005</v>
      </c>
      <c r="I165" s="31">
        <f t="shared" ref="I165" si="67">I154+I164</f>
        <v>146.51</v>
      </c>
      <c r="J165" s="31">
        <f t="shared" ref="J165:L165" si="68">J154+J164</f>
        <v>1089.5500000000002</v>
      </c>
      <c r="K165" s="31"/>
      <c r="L165" s="31">
        <f t="shared" si="68"/>
        <v>0</v>
      </c>
    </row>
    <row r="166" spans="1:12" ht="15" x14ac:dyDescent="0.25">
      <c r="A166" s="20">
        <v>2</v>
      </c>
      <c r="B166" s="21">
        <v>4</v>
      </c>
      <c r="C166" s="22" t="s">
        <v>20</v>
      </c>
      <c r="D166" s="5" t="s">
        <v>21</v>
      </c>
      <c r="E166" s="38" t="s">
        <v>51</v>
      </c>
      <c r="F166" s="39">
        <v>252</v>
      </c>
      <c r="G166" s="39">
        <v>4.79</v>
      </c>
      <c r="H166" s="39">
        <v>10.58</v>
      </c>
      <c r="I166" s="39">
        <v>10.58</v>
      </c>
      <c r="J166" s="39">
        <v>277.48</v>
      </c>
      <c r="K166" s="40">
        <v>39</v>
      </c>
      <c r="L166" s="39"/>
    </row>
    <row r="167" spans="1:12" ht="15" x14ac:dyDescent="0.25">
      <c r="A167" s="23"/>
      <c r="B167" s="15"/>
      <c r="C167" s="11"/>
      <c r="D167" s="6"/>
      <c r="E167" s="41" t="s">
        <v>70</v>
      </c>
      <c r="F167" s="42">
        <v>45</v>
      </c>
      <c r="G167" s="42">
        <v>6.1</v>
      </c>
      <c r="H167" s="42">
        <v>6.4</v>
      </c>
      <c r="I167" s="42">
        <v>8</v>
      </c>
      <c r="J167" s="42">
        <v>90.1</v>
      </c>
      <c r="K167" s="43">
        <v>41</v>
      </c>
      <c r="L167" s="42"/>
    </row>
    <row r="168" spans="1:12" ht="15" x14ac:dyDescent="0.25">
      <c r="A168" s="23"/>
      <c r="B168" s="15"/>
      <c r="C168" s="11"/>
      <c r="D168" s="7" t="s">
        <v>22</v>
      </c>
      <c r="E168" s="41" t="s">
        <v>54</v>
      </c>
      <c r="F168" s="42">
        <v>2</v>
      </c>
      <c r="G168" s="42">
        <v>0</v>
      </c>
      <c r="H168" s="42">
        <v>1.7</v>
      </c>
      <c r="I168" s="42">
        <v>0</v>
      </c>
      <c r="J168" s="42">
        <v>15.2</v>
      </c>
      <c r="K168" s="43"/>
      <c r="L168" s="42"/>
    </row>
    <row r="169" spans="1:12" ht="15" x14ac:dyDescent="0.25">
      <c r="A169" s="23"/>
      <c r="B169" s="15"/>
      <c r="C169" s="11"/>
      <c r="D169" s="7" t="s">
        <v>23</v>
      </c>
      <c r="E169" s="41" t="s">
        <v>43</v>
      </c>
      <c r="F169" s="42">
        <v>40</v>
      </c>
      <c r="G169" s="42">
        <v>2.12</v>
      </c>
      <c r="H169" s="42">
        <v>0.36</v>
      </c>
      <c r="I169" s="42">
        <v>14.08</v>
      </c>
      <c r="J169" s="42">
        <v>59</v>
      </c>
      <c r="K169" s="43"/>
      <c r="L169" s="42"/>
    </row>
    <row r="170" spans="1:12" ht="15" x14ac:dyDescent="0.25">
      <c r="A170" s="23"/>
      <c r="B170" s="15"/>
      <c r="C170" s="11"/>
      <c r="D170" s="7" t="s">
        <v>24</v>
      </c>
      <c r="E170" s="41" t="s">
        <v>47</v>
      </c>
      <c r="F170" s="42">
        <v>113</v>
      </c>
      <c r="G170" s="42">
        <v>0.54</v>
      </c>
      <c r="H170" s="42">
        <v>0</v>
      </c>
      <c r="I170" s="42">
        <v>10.28</v>
      </c>
      <c r="J170" s="42">
        <v>53.11</v>
      </c>
      <c r="K170" s="43">
        <v>50</v>
      </c>
      <c r="L170" s="42"/>
    </row>
    <row r="171" spans="1:12" ht="15" x14ac:dyDescent="0.25">
      <c r="A171" s="23"/>
      <c r="B171" s="15"/>
      <c r="C171" s="11"/>
      <c r="D171" s="7"/>
      <c r="E171" s="41" t="s">
        <v>46</v>
      </c>
      <c r="F171" s="42">
        <v>33.33</v>
      </c>
      <c r="G171" s="42">
        <v>1.8</v>
      </c>
      <c r="H171" s="42">
        <v>4.3</v>
      </c>
      <c r="I171" s="42">
        <v>20</v>
      </c>
      <c r="J171" s="42">
        <v>61.3</v>
      </c>
      <c r="K171" s="43"/>
      <c r="L171" s="42"/>
    </row>
    <row r="172" spans="1:12" ht="15" x14ac:dyDescent="0.25">
      <c r="A172" s="23"/>
      <c r="B172" s="15"/>
      <c r="C172" s="11"/>
      <c r="D172" s="6"/>
      <c r="E172" s="41" t="s">
        <v>55</v>
      </c>
      <c r="F172" s="42">
        <v>200</v>
      </c>
      <c r="G172" s="42">
        <v>0</v>
      </c>
      <c r="H172" s="42">
        <v>0</v>
      </c>
      <c r="I172" s="42">
        <v>10</v>
      </c>
      <c r="J172" s="42">
        <v>38.1</v>
      </c>
      <c r="K172" s="43">
        <v>20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.75" customHeight="1" x14ac:dyDescent="0.25">
      <c r="A175" s="24"/>
      <c r="B175" s="17"/>
      <c r="C175" s="8"/>
      <c r="D175" s="18" t="s">
        <v>33</v>
      </c>
      <c r="E175" s="9"/>
      <c r="F175" s="19">
        <f>SUM(F166:F174)</f>
        <v>685.32999999999993</v>
      </c>
      <c r="G175" s="19">
        <f t="shared" ref="G175:J175" si="69">SUM(G166:G174)</f>
        <v>15.350000000000001</v>
      </c>
      <c r="H175" s="19">
        <f t="shared" si="69"/>
        <v>23.34</v>
      </c>
      <c r="I175" s="19">
        <f t="shared" si="69"/>
        <v>72.94</v>
      </c>
      <c r="J175" s="19">
        <f t="shared" si="69"/>
        <v>594.29000000000008</v>
      </c>
      <c r="K175" s="25"/>
      <c r="L175" s="19">
        <f t="shared" ref="L175" si="70">SUM(L166:L174)</f>
        <v>0</v>
      </c>
    </row>
    <row r="176" spans="1:12" ht="15" x14ac:dyDescent="0.25">
      <c r="A176" s="26">
        <f>A166</f>
        <v>2</v>
      </c>
      <c r="B176" s="13">
        <f>B166</f>
        <v>4</v>
      </c>
      <c r="C176" s="10" t="s">
        <v>25</v>
      </c>
      <c r="D176" s="7" t="s">
        <v>26</v>
      </c>
      <c r="E176" s="41" t="s">
        <v>48</v>
      </c>
      <c r="F176" s="42">
        <v>200</v>
      </c>
      <c r="G176" s="42">
        <v>9</v>
      </c>
      <c r="H176" s="42">
        <v>7.9</v>
      </c>
      <c r="I176" s="42">
        <v>7.2</v>
      </c>
      <c r="J176" s="42">
        <v>169</v>
      </c>
      <c r="K176" s="43">
        <v>33</v>
      </c>
      <c r="L176" s="42"/>
    </row>
    <row r="177" spans="1:12" ht="15" x14ac:dyDescent="0.25">
      <c r="A177" s="23"/>
      <c r="B177" s="15"/>
      <c r="C177" s="11"/>
      <c r="D177" s="7" t="s">
        <v>27</v>
      </c>
      <c r="E177" s="41" t="s">
        <v>43</v>
      </c>
      <c r="F177" s="42">
        <v>40</v>
      </c>
      <c r="G177" s="42">
        <v>2.12</v>
      </c>
      <c r="H177" s="42">
        <v>0.36</v>
      </c>
      <c r="I177" s="42">
        <v>14.08</v>
      </c>
      <c r="J177" s="42">
        <v>59</v>
      </c>
      <c r="K177" s="43"/>
      <c r="L177" s="42"/>
    </row>
    <row r="178" spans="1:12" ht="15" x14ac:dyDescent="0.25">
      <c r="A178" s="23"/>
      <c r="B178" s="15"/>
      <c r="C178" s="11"/>
      <c r="D178" s="7" t="s">
        <v>28</v>
      </c>
      <c r="E178" s="41" t="s">
        <v>74</v>
      </c>
      <c r="F178" s="42">
        <v>175</v>
      </c>
      <c r="G178" s="42">
        <v>7.35</v>
      </c>
      <c r="H178" s="42">
        <v>1.93</v>
      </c>
      <c r="I178" s="42">
        <v>32.549999999999997</v>
      </c>
      <c r="J178" s="42">
        <v>192</v>
      </c>
      <c r="K178" s="43">
        <v>9</v>
      </c>
      <c r="L178" s="42"/>
    </row>
    <row r="179" spans="1:12" ht="15" x14ac:dyDescent="0.25">
      <c r="A179" s="23"/>
      <c r="B179" s="15"/>
      <c r="C179" s="11"/>
      <c r="D179" s="7" t="s">
        <v>29</v>
      </c>
      <c r="E179" s="41" t="s">
        <v>64</v>
      </c>
      <c r="F179" s="42">
        <v>45</v>
      </c>
      <c r="G179" s="42">
        <v>4.2</v>
      </c>
      <c r="H179" s="42">
        <v>1</v>
      </c>
      <c r="I179" s="42">
        <v>4.3</v>
      </c>
      <c r="J179" s="42">
        <v>48.3</v>
      </c>
      <c r="K179" s="43">
        <v>2</v>
      </c>
      <c r="L179" s="42"/>
    </row>
    <row r="180" spans="1:12" ht="15" x14ac:dyDescent="0.25">
      <c r="A180" s="23"/>
      <c r="B180" s="15"/>
      <c r="C180" s="11"/>
      <c r="D180" s="7" t="s">
        <v>30</v>
      </c>
      <c r="E180" s="41" t="s">
        <v>54</v>
      </c>
      <c r="F180" s="42">
        <v>2</v>
      </c>
      <c r="G180" s="42">
        <v>0</v>
      </c>
      <c r="H180" s="42">
        <v>1.7</v>
      </c>
      <c r="I180" s="42">
        <v>0</v>
      </c>
      <c r="J180" s="42">
        <v>15.2</v>
      </c>
      <c r="K180" s="43"/>
      <c r="L180" s="42"/>
    </row>
    <row r="181" spans="1:12" ht="15" x14ac:dyDescent="0.25">
      <c r="A181" s="23"/>
      <c r="B181" s="15"/>
      <c r="C181" s="11"/>
      <c r="D181" s="7" t="s">
        <v>31</v>
      </c>
      <c r="E181" s="41" t="s">
        <v>45</v>
      </c>
      <c r="F181" s="42">
        <v>200</v>
      </c>
      <c r="G181" s="42">
        <v>1.07</v>
      </c>
      <c r="H181" s="42">
        <v>0</v>
      </c>
      <c r="I181" s="42">
        <v>21.62</v>
      </c>
      <c r="J181" s="42">
        <v>63.3</v>
      </c>
      <c r="K181" s="43">
        <v>49</v>
      </c>
      <c r="L181" s="42"/>
    </row>
    <row r="182" spans="1:12" ht="15" x14ac:dyDescent="0.25">
      <c r="A182" s="23"/>
      <c r="B182" s="15"/>
      <c r="C182" s="11"/>
      <c r="D182" s="7" t="s">
        <v>32</v>
      </c>
      <c r="E182" s="41" t="s">
        <v>59</v>
      </c>
      <c r="F182" s="42">
        <v>16</v>
      </c>
      <c r="G182" s="42">
        <v>1.2</v>
      </c>
      <c r="H182" s="42">
        <v>3.8</v>
      </c>
      <c r="I182" s="42">
        <v>7.9</v>
      </c>
      <c r="J182" s="42">
        <v>59.8</v>
      </c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678</v>
      </c>
      <c r="G185" s="19">
        <f t="shared" ref="G185:J185" si="71">SUM(G176:G184)</f>
        <v>24.939999999999998</v>
      </c>
      <c r="H185" s="19">
        <f t="shared" si="71"/>
        <v>16.689999999999998</v>
      </c>
      <c r="I185" s="19">
        <f t="shared" si="71"/>
        <v>87.65</v>
      </c>
      <c r="J185" s="19">
        <f t="shared" si="71"/>
        <v>606.59999999999991</v>
      </c>
      <c r="K185" s="25"/>
      <c r="L185" s="19">
        <f t="shared" ref="L185" si="72">SUM(L176:L184)</f>
        <v>0</v>
      </c>
    </row>
    <row r="186" spans="1:12" ht="15.75" thickBot="1" x14ac:dyDescent="0.25">
      <c r="A186" s="28">
        <f>A166</f>
        <v>2</v>
      </c>
      <c r="B186" s="29">
        <f>B166</f>
        <v>4</v>
      </c>
      <c r="C186" s="50" t="s">
        <v>4</v>
      </c>
      <c r="D186" s="51"/>
      <c r="E186" s="30"/>
      <c r="F186" s="31">
        <f>F175+F185</f>
        <v>1363.33</v>
      </c>
      <c r="G186" s="31">
        <f t="shared" ref="G186" si="73">G175+G185</f>
        <v>40.29</v>
      </c>
      <c r="H186" s="31">
        <f t="shared" ref="H186" si="74">H175+H185</f>
        <v>40.03</v>
      </c>
      <c r="I186" s="31">
        <f t="shared" ref="I186" si="75">I175+I185</f>
        <v>160.59</v>
      </c>
      <c r="J186" s="31">
        <f t="shared" ref="J186:L186" si="76">J175+J185</f>
        <v>1200.8899999999999</v>
      </c>
      <c r="K186" s="31"/>
      <c r="L186" s="31">
        <f t="shared" si="76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8" t="s">
        <v>68</v>
      </c>
      <c r="F187" s="39">
        <v>156</v>
      </c>
      <c r="G187" s="39">
        <v>6.99</v>
      </c>
      <c r="H187" s="39">
        <v>6.07</v>
      </c>
      <c r="I187" s="39">
        <v>10.47</v>
      </c>
      <c r="J187" s="39">
        <v>157</v>
      </c>
      <c r="K187" s="40">
        <v>9</v>
      </c>
      <c r="L187" s="39"/>
    </row>
    <row r="188" spans="1:12" ht="15" x14ac:dyDescent="0.25">
      <c r="A188" s="23"/>
      <c r="B188" s="15"/>
      <c r="C188" s="11"/>
      <c r="D188" s="6"/>
      <c r="E188" s="41" t="s">
        <v>64</v>
      </c>
      <c r="F188" s="42">
        <v>45</v>
      </c>
      <c r="G188" s="42">
        <v>4.2</v>
      </c>
      <c r="H188" s="42">
        <v>1</v>
      </c>
      <c r="I188" s="42">
        <v>4.3</v>
      </c>
      <c r="J188" s="42">
        <v>45</v>
      </c>
      <c r="K188" s="43">
        <v>2</v>
      </c>
      <c r="L188" s="42"/>
    </row>
    <row r="189" spans="1:12" ht="15" x14ac:dyDescent="0.25">
      <c r="A189" s="23"/>
      <c r="B189" s="15"/>
      <c r="C189" s="11"/>
      <c r="D189" s="7" t="s">
        <v>22</v>
      </c>
      <c r="E189" s="41" t="s">
        <v>54</v>
      </c>
      <c r="F189" s="42">
        <v>12</v>
      </c>
      <c r="G189" s="42">
        <v>0</v>
      </c>
      <c r="H189" s="42">
        <v>22.78</v>
      </c>
      <c r="I189" s="42">
        <v>0</v>
      </c>
      <c r="J189" s="42">
        <v>140</v>
      </c>
      <c r="K189" s="43"/>
      <c r="L189" s="42"/>
    </row>
    <row r="190" spans="1:12" ht="15" x14ac:dyDescent="0.25">
      <c r="A190" s="23"/>
      <c r="B190" s="15"/>
      <c r="C190" s="11"/>
      <c r="D190" s="7" t="s">
        <v>23</v>
      </c>
      <c r="E190" s="41" t="s">
        <v>44</v>
      </c>
      <c r="F190" s="42">
        <v>40</v>
      </c>
      <c r="G190" s="42">
        <v>6.8</v>
      </c>
      <c r="H190" s="42">
        <v>5.9</v>
      </c>
      <c r="I190" s="42">
        <v>0.74</v>
      </c>
      <c r="J190" s="42">
        <v>70</v>
      </c>
      <c r="K190" s="43">
        <v>8</v>
      </c>
      <c r="L190" s="42"/>
    </row>
    <row r="191" spans="1:12" ht="15" x14ac:dyDescent="0.25">
      <c r="A191" s="23"/>
      <c r="B191" s="15"/>
      <c r="C191" s="11"/>
      <c r="D191" s="7" t="s">
        <v>24</v>
      </c>
      <c r="E191" s="41" t="s">
        <v>43</v>
      </c>
      <c r="F191" s="42">
        <v>40</v>
      </c>
      <c r="G191" s="42">
        <v>2.12</v>
      </c>
      <c r="H191" s="42">
        <v>0.36</v>
      </c>
      <c r="I191" s="42">
        <v>14.08</v>
      </c>
      <c r="J191" s="42">
        <v>59</v>
      </c>
      <c r="K191" s="43"/>
      <c r="L191" s="42"/>
    </row>
    <row r="192" spans="1:12" ht="15" x14ac:dyDescent="0.25">
      <c r="A192" s="23"/>
      <c r="B192" s="15"/>
      <c r="C192" s="11"/>
      <c r="D192" s="6"/>
      <c r="E192" s="41" t="s">
        <v>55</v>
      </c>
      <c r="F192" s="42">
        <v>200</v>
      </c>
      <c r="G192" s="42">
        <v>0</v>
      </c>
      <c r="H192" s="42">
        <v>0</v>
      </c>
      <c r="I192" s="42">
        <v>10</v>
      </c>
      <c r="J192" s="42">
        <v>38.1</v>
      </c>
      <c r="K192" s="43">
        <v>20</v>
      </c>
      <c r="L192" s="42"/>
    </row>
    <row r="193" spans="1:12" ht="15" x14ac:dyDescent="0.25">
      <c r="A193" s="23"/>
      <c r="B193" s="15"/>
      <c r="C193" s="11"/>
      <c r="D193" s="6"/>
      <c r="E193" s="41" t="s">
        <v>71</v>
      </c>
      <c r="F193" s="42">
        <v>30</v>
      </c>
      <c r="G193" s="42">
        <v>2.34</v>
      </c>
      <c r="H193" s="42">
        <v>3.84</v>
      </c>
      <c r="I193" s="42">
        <v>23.82</v>
      </c>
      <c r="J193" s="42">
        <v>90</v>
      </c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SUM(F187:F193)</f>
        <v>523</v>
      </c>
      <c r="G194" s="19">
        <f t="shared" ref="G194:J194" si="77">SUM(G187:G193)</f>
        <v>22.450000000000003</v>
      </c>
      <c r="H194" s="19">
        <f t="shared" si="77"/>
        <v>39.950000000000003</v>
      </c>
      <c r="I194" s="19">
        <f t="shared" si="77"/>
        <v>63.410000000000004</v>
      </c>
      <c r="J194" s="19">
        <f t="shared" si="77"/>
        <v>599.1</v>
      </c>
      <c r="K194" s="25"/>
      <c r="L194" s="19">
        <f t="shared" ref="L194" si="78">SUM(L187:L193)</f>
        <v>0</v>
      </c>
    </row>
    <row r="195" spans="1:12" ht="15" x14ac:dyDescent="0.25">
      <c r="A195" s="26">
        <f>A187</f>
        <v>2</v>
      </c>
      <c r="B195" s="13">
        <f>B187</f>
        <v>5</v>
      </c>
      <c r="C195" s="10" t="s">
        <v>25</v>
      </c>
      <c r="D195" s="7" t="s">
        <v>26</v>
      </c>
      <c r="E195" s="41" t="s">
        <v>42</v>
      </c>
      <c r="F195" s="42">
        <v>200</v>
      </c>
      <c r="G195" s="42">
        <v>14.3</v>
      </c>
      <c r="H195" s="42">
        <v>12.3</v>
      </c>
      <c r="I195" s="42">
        <v>25.3</v>
      </c>
      <c r="J195" s="42">
        <v>220.3</v>
      </c>
      <c r="K195" s="43">
        <v>4</v>
      </c>
      <c r="L195" s="42"/>
    </row>
    <row r="196" spans="1:12" ht="15" x14ac:dyDescent="0.25">
      <c r="A196" s="23"/>
      <c r="B196" s="15"/>
      <c r="C196" s="11"/>
      <c r="D196" s="7" t="s">
        <v>27</v>
      </c>
      <c r="E196" s="41" t="s">
        <v>65</v>
      </c>
      <c r="F196" s="42">
        <v>80</v>
      </c>
      <c r="G196" s="42">
        <v>6.48</v>
      </c>
      <c r="H196" s="42">
        <v>1.94</v>
      </c>
      <c r="I196" s="42">
        <v>8.11</v>
      </c>
      <c r="J196" s="42">
        <v>104.52</v>
      </c>
      <c r="K196" s="43">
        <v>42</v>
      </c>
      <c r="L196" s="42"/>
    </row>
    <row r="197" spans="1:12" ht="15" x14ac:dyDescent="0.25">
      <c r="A197" s="23"/>
      <c r="B197" s="15"/>
      <c r="C197" s="11"/>
      <c r="D197" s="7" t="s">
        <v>28</v>
      </c>
      <c r="E197" s="41" t="s">
        <v>66</v>
      </c>
      <c r="F197" s="42">
        <v>10</v>
      </c>
      <c r="G197" s="42">
        <v>0.5</v>
      </c>
      <c r="H197" s="42">
        <v>2.12</v>
      </c>
      <c r="I197" s="42">
        <v>0.67</v>
      </c>
      <c r="J197" s="42">
        <v>31</v>
      </c>
      <c r="K197" s="43"/>
      <c r="L197" s="42"/>
    </row>
    <row r="198" spans="1:12" ht="15" x14ac:dyDescent="0.25">
      <c r="A198" s="23"/>
      <c r="B198" s="15"/>
      <c r="C198" s="11"/>
      <c r="D198" s="7" t="s">
        <v>29</v>
      </c>
      <c r="E198" s="41" t="s">
        <v>43</v>
      </c>
      <c r="F198" s="42">
        <v>40</v>
      </c>
      <c r="G198" s="42">
        <v>2.12</v>
      </c>
      <c r="H198" s="42">
        <v>0.36</v>
      </c>
      <c r="I198" s="42">
        <v>14.08</v>
      </c>
      <c r="J198" s="42">
        <v>59</v>
      </c>
      <c r="K198" s="43"/>
      <c r="L198" s="42"/>
    </row>
    <row r="199" spans="1:12" ht="15" x14ac:dyDescent="0.25">
      <c r="A199" s="23"/>
      <c r="B199" s="15"/>
      <c r="C199" s="11"/>
      <c r="D199" s="7" t="s">
        <v>30</v>
      </c>
      <c r="E199" s="41" t="s">
        <v>72</v>
      </c>
      <c r="F199" s="42">
        <v>200</v>
      </c>
      <c r="G199" s="42">
        <v>5.6</v>
      </c>
      <c r="H199" s="42">
        <v>5</v>
      </c>
      <c r="I199" s="42">
        <v>22.8</v>
      </c>
      <c r="J199" s="42">
        <v>180</v>
      </c>
      <c r="K199" s="43"/>
      <c r="L199" s="42"/>
    </row>
    <row r="200" spans="1:12" ht="15" x14ac:dyDescent="0.25">
      <c r="A200" s="23"/>
      <c r="B200" s="15"/>
      <c r="C200" s="11"/>
      <c r="D200" s="7" t="s">
        <v>31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3"/>
      <c r="B201" s="15"/>
      <c r="C201" s="11"/>
      <c r="D201" s="7" t="s">
        <v>32</v>
      </c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SUM(F195:F203)</f>
        <v>530</v>
      </c>
      <c r="G204" s="19">
        <f t="shared" ref="G204:J204" si="79">SUM(G195:G203)</f>
        <v>29</v>
      </c>
      <c r="H204" s="19">
        <f t="shared" si="79"/>
        <v>21.72</v>
      </c>
      <c r="I204" s="19">
        <f t="shared" si="79"/>
        <v>70.959999999999994</v>
      </c>
      <c r="J204" s="19">
        <f t="shared" si="79"/>
        <v>594.81999999999994</v>
      </c>
      <c r="K204" s="25"/>
      <c r="L204" s="19">
        <f t="shared" ref="L204" si="80">SUM(L195:L203)</f>
        <v>0</v>
      </c>
    </row>
    <row r="205" spans="1:12" ht="15.75" thickBot="1" x14ac:dyDescent="0.25">
      <c r="A205" s="49">
        <f>A187</f>
        <v>2</v>
      </c>
      <c r="B205" s="29">
        <f>B187</f>
        <v>5</v>
      </c>
      <c r="C205" s="50" t="s">
        <v>4</v>
      </c>
      <c r="D205" s="51"/>
      <c r="E205" s="30"/>
      <c r="F205" s="31">
        <f>F194+F204</f>
        <v>1053</v>
      </c>
      <c r="G205" s="31">
        <f t="shared" ref="G205" si="81">G194+G204</f>
        <v>51.45</v>
      </c>
      <c r="H205" s="31">
        <f t="shared" ref="H205" si="82">H194+H204</f>
        <v>61.67</v>
      </c>
      <c r="I205" s="31">
        <f t="shared" ref="I205" si="83">I194+I204</f>
        <v>134.37</v>
      </c>
      <c r="J205" s="31">
        <f t="shared" ref="J205:L205" si="84">J194+J204</f>
        <v>1193.92</v>
      </c>
      <c r="K205" s="31"/>
      <c r="L205" s="31">
        <f t="shared" si="84"/>
        <v>0</v>
      </c>
    </row>
    <row r="206" spans="1:12" ht="13.5" thickBot="1" x14ac:dyDescent="0.25">
      <c r="A206" s="28">
        <v>2</v>
      </c>
      <c r="B206" s="27"/>
      <c r="C206" s="52" t="s">
        <v>5</v>
      </c>
      <c r="D206" s="52"/>
      <c r="E206" s="52"/>
      <c r="F206" s="33" t="e">
        <f>(F45+F65+F85+#REF!+F127+F146+F166+F187+#REF!+#REF!)/(IF(F45=0,0,1)+IF(F65=0,0,1)+IF(F85=0,0,1)+IF(#REF!=0,0,1)+IF(F127=0,0,1)+IF(F146=0,0,1)+IF(F166=0,0,1)+IF(F187=0,0,1)+IF(#REF!=0,0,1)+IF(#REF!=0,0,1))</f>
        <v>#REF!</v>
      </c>
      <c r="G206" s="33" t="e">
        <f>(G45+G65+G85+#REF!+G127+G146+G166+G187+#REF!+#REF!)/(IF(G45=0,0,1)+IF(G65=0,0,1)+IF(G85=0,0,1)+IF(#REF!=0,0,1)+IF(G127=0,0,1)+IF(G146=0,0,1)+IF(G166=0,0,1)+IF(G187=0,0,1)+IF(#REF!=0,0,1)+IF(#REF!=0,0,1))</f>
        <v>#REF!</v>
      </c>
      <c r="H206" s="33" t="e">
        <f>(H45+H65+H85+#REF!+H127+H146+H166+H187+#REF!+#REF!)/(IF(H45=0,0,1)+IF(H65=0,0,1)+IF(H85=0,0,1)+IF(#REF!=0,0,1)+IF(H127=0,0,1)+IF(H146=0,0,1)+IF(H166=0,0,1)+IF(H187=0,0,1)+IF(#REF!=0,0,1)+IF(#REF!=0,0,1))</f>
        <v>#REF!</v>
      </c>
      <c r="I206" s="33" t="e">
        <f>(I45+I65+I85+#REF!+I127+I146+I166+I187+#REF!+#REF!)/(IF(I45=0,0,1)+IF(I65=0,0,1)+IF(I85=0,0,1)+IF(#REF!=0,0,1)+IF(I127=0,0,1)+IF(I146=0,0,1)+IF(I166=0,0,1)+IF(I187=0,0,1)+IF(#REF!=0,0,1)+IF(#REF!=0,0,1))</f>
        <v>#REF!</v>
      </c>
      <c r="J206" s="33" t="e">
        <f>(J45+J65+J85+#REF!+J127+J146+J166+J187+#REF!+#REF!)/(IF(J45=0,0,1)+IF(J65=0,0,1)+IF(J85=0,0,1)+IF(#REF!=0,0,1)+IF(J127=0,0,1)+IF(J146=0,0,1)+IF(J166=0,0,1)+IF(J187=0,0,1)+IF(#REF!=0,0,1)+IF(#REF!=0,0,1))</f>
        <v>#REF!</v>
      </c>
      <c r="K206" s="33"/>
      <c r="L206" s="33" t="e">
        <f>(L45+L65+L85+#REF!+L127+L146+L166+L187+#REF!+#REF!)/(IF(L45=0,0,1)+IF(L65=0,0,1)+IF(L85=0,0,1)+IF(#REF!=0,0,1)+IF(L127=0,0,1)+IF(L146=0,0,1)+IF(L166=0,0,1)+IF(L187=0,0,1)+IF(#REF!=0,0,1)+IF(#REF!=0,0,1))</f>
        <v>#REF!</v>
      </c>
    </row>
  </sheetData>
  <mergeCells count="14">
    <mergeCell ref="C206:E206"/>
    <mergeCell ref="C1:E1"/>
    <mergeCell ref="H1:K1"/>
    <mergeCell ref="H2:K2"/>
    <mergeCell ref="C44:D44"/>
    <mergeCell ref="C64:D64"/>
    <mergeCell ref="C84:D84"/>
    <mergeCell ref="C25:D25"/>
    <mergeCell ref="C205:D205"/>
    <mergeCell ref="C126:D126"/>
    <mergeCell ref="C145:D145"/>
    <mergeCell ref="C165:D165"/>
    <mergeCell ref="C186:D186"/>
    <mergeCell ref="C104:D10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2024-11-11T07:29:42Z</dcterms:modified>
</cp:coreProperties>
</file>